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E160" i="1" l="1"/>
  <c r="L148" i="1"/>
  <c r="L125" i="1"/>
  <c r="K185" i="1" l="1"/>
  <c r="K186" i="1"/>
  <c r="J185" i="1"/>
  <c r="J186" i="1"/>
  <c r="I186" i="1"/>
  <c r="F185" i="1"/>
  <c r="F186" i="1"/>
  <c r="G189" i="1"/>
  <c r="H189" i="1"/>
  <c r="K189" i="1"/>
  <c r="L189" i="1"/>
  <c r="F181" i="1"/>
  <c r="H181" i="1"/>
  <c r="J181" i="1"/>
  <c r="K181" i="1"/>
  <c r="K166" i="1"/>
  <c r="K167" i="1"/>
  <c r="K168" i="1"/>
  <c r="H166" i="1"/>
  <c r="H167" i="1"/>
  <c r="H168" i="1"/>
  <c r="F166" i="1"/>
  <c r="F167" i="1"/>
  <c r="F168" i="1"/>
  <c r="I170" i="1"/>
  <c r="F162" i="1"/>
  <c r="J162" i="1"/>
  <c r="K162" i="1"/>
  <c r="F158" i="1"/>
  <c r="F159" i="1"/>
  <c r="J159" i="1"/>
  <c r="K159" i="1"/>
  <c r="L159" i="1"/>
  <c r="H161" i="1"/>
  <c r="H180" i="1" s="1"/>
  <c r="K161" i="1"/>
  <c r="K180" i="1" s="1"/>
  <c r="K147" i="1"/>
  <c r="K148" i="1"/>
  <c r="K149" i="1"/>
  <c r="J147" i="1"/>
  <c r="J148" i="1"/>
  <c r="J149" i="1"/>
  <c r="G148" i="1"/>
  <c r="G149" i="1"/>
  <c r="H149" i="1"/>
  <c r="G150" i="1"/>
  <c r="H150" i="1"/>
  <c r="J151" i="1"/>
  <c r="L153" i="1"/>
  <c r="L172" i="1" s="1"/>
  <c r="L191" i="1" s="1"/>
  <c r="F141" i="1"/>
  <c r="J141" i="1"/>
  <c r="K141" i="1"/>
  <c r="L141" i="1"/>
  <c r="K128" i="1"/>
  <c r="K129" i="1"/>
  <c r="K130" i="1"/>
  <c r="J128" i="1"/>
  <c r="J129" i="1"/>
  <c r="J130" i="1"/>
  <c r="I129" i="1"/>
  <c r="I130" i="1"/>
  <c r="F128" i="1"/>
  <c r="F129" i="1"/>
  <c r="F130" i="1"/>
  <c r="G132" i="1"/>
  <c r="F120" i="1"/>
  <c r="J120" i="1"/>
  <c r="K120" i="1"/>
  <c r="L120" i="1"/>
  <c r="F125" i="1"/>
  <c r="J125" i="1"/>
  <c r="J122" i="1"/>
  <c r="J179" i="1" s="1"/>
  <c r="K122" i="1"/>
  <c r="K179" i="1" s="1"/>
  <c r="L122" i="1"/>
  <c r="L179" i="1" s="1"/>
  <c r="L109" i="1"/>
  <c r="L110" i="1"/>
  <c r="L112" i="1"/>
  <c r="L169" i="1" s="1"/>
  <c r="K109" i="1"/>
  <c r="K110" i="1"/>
  <c r="K111" i="1"/>
  <c r="K112" i="1"/>
  <c r="K169" i="1" s="1"/>
  <c r="J109" i="1"/>
  <c r="J110" i="1"/>
  <c r="J111" i="1"/>
  <c r="J112" i="1"/>
  <c r="J169" i="1" s="1"/>
  <c r="I111" i="1"/>
  <c r="H169" i="1"/>
  <c r="I112" i="1"/>
  <c r="I169" i="1" s="1"/>
  <c r="F109" i="1"/>
  <c r="F110" i="1"/>
  <c r="F111" i="1"/>
  <c r="F112" i="1"/>
  <c r="F169" i="1" s="1"/>
  <c r="H115" i="1"/>
  <c r="H134" i="1" s="1"/>
  <c r="H153" i="1" s="1"/>
  <c r="H172" i="1" s="1"/>
  <c r="H191" i="1" s="1"/>
  <c r="K115" i="1"/>
  <c r="K134" i="1" s="1"/>
  <c r="K153" i="1" s="1"/>
  <c r="K172" i="1" s="1"/>
  <c r="K191" i="1" s="1"/>
  <c r="F113" i="1"/>
  <c r="F189" i="1" s="1"/>
  <c r="H113" i="1"/>
  <c r="I113" i="1"/>
  <c r="I189" i="1" s="1"/>
  <c r="J113" i="1"/>
  <c r="J189" i="1" s="1"/>
  <c r="K113" i="1"/>
  <c r="L113" i="1"/>
  <c r="G101" i="1"/>
  <c r="I101" i="1"/>
  <c r="F106" i="1"/>
  <c r="J106" i="1"/>
  <c r="K106" i="1"/>
  <c r="L106" i="1"/>
  <c r="F107" i="1"/>
  <c r="J107" i="1"/>
  <c r="K107" i="1"/>
  <c r="L107" i="1"/>
  <c r="K104" i="1"/>
  <c r="K123" i="1" s="1"/>
  <c r="F103" i="1"/>
  <c r="F160" i="1" s="1"/>
  <c r="J103" i="1"/>
  <c r="J160" i="1" s="1"/>
  <c r="K103" i="1"/>
  <c r="K160" i="1" s="1"/>
  <c r="L103" i="1"/>
  <c r="L160" i="1" s="1"/>
  <c r="L93" i="1"/>
  <c r="L187" i="1" s="1"/>
  <c r="L94" i="1"/>
  <c r="K91" i="1"/>
  <c r="K92" i="1"/>
  <c r="K93" i="1"/>
  <c r="K187" i="1" s="1"/>
  <c r="K94" i="1"/>
  <c r="K132" i="1" s="1"/>
  <c r="J91" i="1"/>
  <c r="J92" i="1"/>
  <c r="J93" i="1"/>
  <c r="J187" i="1" s="1"/>
  <c r="J94" i="1"/>
  <c r="J132" i="1" s="1"/>
  <c r="H92" i="1"/>
  <c r="G187" i="1"/>
  <c r="H93" i="1"/>
  <c r="I187" i="1"/>
  <c r="H132" i="1"/>
  <c r="F91" i="1"/>
  <c r="F92" i="1"/>
  <c r="F93" i="1"/>
  <c r="F187" i="1" s="1"/>
  <c r="F94" i="1"/>
  <c r="F132" i="1" s="1"/>
  <c r="G181" i="1"/>
  <c r="I181" i="1"/>
  <c r="H82" i="1"/>
  <c r="F88" i="1"/>
  <c r="J88" i="1"/>
  <c r="K88" i="1"/>
  <c r="K125" i="1" s="1"/>
  <c r="F87" i="1"/>
  <c r="F182" i="1" s="1"/>
  <c r="K87" i="1"/>
  <c r="K182" i="1" s="1"/>
  <c r="F85" i="1"/>
  <c r="F104" i="1" s="1"/>
  <c r="F123" i="1" s="1"/>
  <c r="H85" i="1"/>
  <c r="H104" i="1" s="1"/>
  <c r="H123" i="1" s="1"/>
  <c r="F84" i="1"/>
  <c r="F122" i="1" s="1"/>
  <c r="F179" i="1" s="1"/>
  <c r="H84" i="1"/>
  <c r="H179" i="1" s="1"/>
  <c r="J84" i="1"/>
  <c r="K84" i="1"/>
  <c r="L71" i="1"/>
  <c r="L73" i="1"/>
  <c r="L74" i="1"/>
  <c r="L188" i="1" s="1"/>
  <c r="L75" i="1"/>
  <c r="K71" i="1"/>
  <c r="K72" i="1"/>
  <c r="K73" i="1"/>
  <c r="K74" i="1"/>
  <c r="K188" i="1" s="1"/>
  <c r="K75" i="1"/>
  <c r="F71" i="1"/>
  <c r="F72" i="1"/>
  <c r="F73" i="1"/>
  <c r="F74" i="1"/>
  <c r="F188" i="1" s="1"/>
  <c r="F75" i="1"/>
  <c r="G188" i="1"/>
  <c r="H188" i="1"/>
  <c r="I188" i="1"/>
  <c r="J188" i="1"/>
  <c r="K77" i="1"/>
  <c r="J68" i="1"/>
  <c r="J69" i="1"/>
  <c r="J87" i="1" s="1"/>
  <c r="J182" i="1" s="1"/>
  <c r="G87" i="1"/>
  <c r="G182" i="1" s="1"/>
  <c r="H87" i="1"/>
  <c r="H182" i="1" s="1"/>
  <c r="I182" i="1"/>
  <c r="F66" i="1"/>
  <c r="F161" i="1" s="1"/>
  <c r="F180" i="1" s="1"/>
  <c r="G85" i="1"/>
  <c r="G104" i="1" s="1"/>
  <c r="G123" i="1" s="1"/>
  <c r="I161" i="1"/>
  <c r="I180" i="1" s="1"/>
  <c r="L66" i="1"/>
  <c r="L85" i="1" s="1"/>
  <c r="L104" i="1" s="1"/>
  <c r="L123" i="1" s="1"/>
  <c r="G159" i="1"/>
  <c r="H159" i="1"/>
  <c r="I159" i="1"/>
  <c r="L53" i="1"/>
  <c r="L55" i="1"/>
  <c r="L150" i="1" s="1"/>
  <c r="L56" i="1"/>
  <c r="L151" i="1" s="1"/>
  <c r="K52" i="1"/>
  <c r="K53" i="1"/>
  <c r="K54" i="1"/>
  <c r="K55" i="1"/>
  <c r="K150" i="1" s="1"/>
  <c r="K56" i="1"/>
  <c r="K151" i="1" s="1"/>
  <c r="G52" i="1"/>
  <c r="H52" i="1"/>
  <c r="H53" i="1"/>
  <c r="H54" i="1"/>
  <c r="H55" i="1"/>
  <c r="J150" i="1"/>
  <c r="G151" i="1"/>
  <c r="H56" i="1"/>
  <c r="H151" i="1" s="1"/>
  <c r="F52" i="1"/>
  <c r="F53" i="1"/>
  <c r="F54" i="1"/>
  <c r="F55" i="1"/>
  <c r="F150" i="1" s="1"/>
  <c r="F56" i="1"/>
  <c r="F151" i="1" s="1"/>
  <c r="F58" i="1"/>
  <c r="F77" i="1" s="1"/>
  <c r="F96" i="1" s="1"/>
  <c r="F115" i="1" s="1"/>
  <c r="F134" i="1" s="1"/>
  <c r="F153" i="1" s="1"/>
  <c r="F172" i="1" s="1"/>
  <c r="G58" i="1"/>
  <c r="G77" i="1" s="1"/>
  <c r="G134" i="1" s="1"/>
  <c r="G153" i="1" s="1"/>
  <c r="G172" i="1" s="1"/>
  <c r="G191" i="1" s="1"/>
  <c r="I58" i="1"/>
  <c r="I77" i="1" s="1"/>
  <c r="I96" i="1" s="1"/>
  <c r="I115" i="1" s="1"/>
  <c r="I172" i="1" s="1"/>
  <c r="I191" i="1" s="1"/>
  <c r="L58" i="1"/>
  <c r="L77" i="1" s="1"/>
  <c r="L96" i="1" s="1"/>
  <c r="L115" i="1" s="1"/>
  <c r="G162" i="1"/>
  <c r="H162" i="1"/>
  <c r="I162" i="1"/>
  <c r="L34" i="1"/>
  <c r="L35" i="1"/>
  <c r="L36" i="1"/>
  <c r="K33" i="1"/>
  <c r="K34" i="1"/>
  <c r="K35" i="1"/>
  <c r="K36" i="1"/>
  <c r="K37" i="1"/>
  <c r="K170" i="1" s="1"/>
  <c r="J33" i="1"/>
  <c r="J34" i="1"/>
  <c r="J35" i="1"/>
  <c r="J36" i="1"/>
  <c r="J37" i="1"/>
  <c r="J170" i="1" s="1"/>
  <c r="H39" i="1"/>
  <c r="H58" i="1" s="1"/>
  <c r="H77" i="1" s="1"/>
  <c r="J39" i="1"/>
  <c r="J66" i="1" s="1"/>
  <c r="H33" i="1"/>
  <c r="H34" i="1"/>
  <c r="H35" i="1"/>
  <c r="H36" i="1"/>
  <c r="H37" i="1"/>
  <c r="H170" i="1" s="1"/>
  <c r="F33" i="1"/>
  <c r="F34" i="1"/>
  <c r="F35" i="1"/>
  <c r="F36" i="1"/>
  <c r="F37" i="1"/>
  <c r="F170" i="1" s="1"/>
  <c r="G84" i="1"/>
  <c r="G122" i="1" s="1"/>
  <c r="G179" i="1" s="1"/>
  <c r="I122" i="1"/>
  <c r="I179" i="1" s="1"/>
  <c r="H120" i="1"/>
  <c r="K14" i="1"/>
  <c r="K15" i="1"/>
  <c r="K16" i="1"/>
  <c r="L15" i="1"/>
  <c r="L16" i="1"/>
  <c r="J14" i="1"/>
  <c r="J15" i="1"/>
  <c r="J16" i="1"/>
  <c r="F14" i="1"/>
  <c r="F15" i="1"/>
  <c r="F16" i="1"/>
  <c r="G107" i="1"/>
  <c r="H107" i="1"/>
  <c r="I107" i="1"/>
  <c r="G88" i="1"/>
  <c r="G125" i="1" s="1"/>
  <c r="H88" i="1"/>
  <c r="H125" i="1" s="1"/>
  <c r="I106" i="1"/>
  <c r="G103" i="1"/>
  <c r="G160" i="1" s="1"/>
  <c r="H103" i="1"/>
  <c r="H160" i="1" s="1"/>
  <c r="I103" i="1"/>
  <c r="I160" i="1" s="1"/>
  <c r="J85" i="1" l="1"/>
  <c r="J104" i="1" s="1"/>
  <c r="J123" i="1" s="1"/>
  <c r="J161" i="1"/>
  <c r="J180" i="1" s="1"/>
  <c r="J58" i="1"/>
  <c r="J77" i="1" s="1"/>
  <c r="J96" i="1" s="1"/>
  <c r="J115" i="1" s="1"/>
  <c r="J134" i="1" s="1"/>
  <c r="J153" i="1" s="1"/>
  <c r="J172" i="1" s="1"/>
  <c r="J191" i="1" s="1"/>
  <c r="J194" i="1" s="1"/>
  <c r="L161" i="1"/>
  <c r="L180" i="1" s="1"/>
  <c r="I104" i="1"/>
  <c r="I123" i="1" s="1"/>
  <c r="G161" i="1"/>
  <c r="G180" i="1" s="1"/>
  <c r="G106" i="1"/>
  <c r="G108" i="1" s="1"/>
  <c r="I88" i="1"/>
  <c r="I125" i="1" s="1"/>
  <c r="I127" i="1" s="1"/>
  <c r="H106" i="1"/>
  <c r="H108" i="1" s="1"/>
  <c r="B195" i="1"/>
  <c r="A195" i="1"/>
  <c r="L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H89" i="1"/>
  <c r="G89" i="1"/>
  <c r="F89" i="1"/>
  <c r="B81" i="1"/>
  <c r="A81" i="1"/>
  <c r="L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H195" i="1"/>
  <c r="J156" i="1"/>
  <c r="J157" i="1" s="1"/>
  <c r="J175" i="1"/>
  <c r="J176" i="1" s="1"/>
  <c r="J195" i="1"/>
  <c r="J81" i="1"/>
  <c r="J80" i="1"/>
  <c r="L195" i="1"/>
  <c r="L176" i="1"/>
  <c r="L157" i="1"/>
  <c r="L100" i="1"/>
  <c r="F119" i="1"/>
  <c r="H119" i="1"/>
  <c r="G100" i="1"/>
  <c r="G138" i="1"/>
  <c r="I138" i="1"/>
  <c r="G43" i="1"/>
  <c r="F100" i="1"/>
  <c r="F196" i="1" s="1"/>
  <c r="H100" i="1"/>
  <c r="G119" i="1"/>
  <c r="F138" i="1"/>
  <c r="H138" i="1"/>
  <c r="I89" i="1"/>
  <c r="I100" i="1" s="1"/>
  <c r="J100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<sst xmlns="http://schemas.openxmlformats.org/spreadsheetml/2006/main" count="292" uniqueCount="99">
  <si>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</si>
  <si>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</si>
  <si>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</si>
  <si>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</si>
  <si>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</si>
  <si>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</si>
  <si>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</si>
  <si>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</si>
  <si>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</si>
  <si>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</si>
  <si>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</si>
  <si>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</si>
  <si>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</si>
  <si>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</si>
  <si>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</si>
  <si>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</si>
  <si>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</si>
  <si>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</si>
  <si>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</si>
  <si>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</si>
  <si>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</si>
  <si>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</si>
  <si>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</si>
  <si>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</si>
  <si>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</si>
  <si>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</si>
  <si>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</si>
  <si>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</si>
  <si>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</si>
  <si>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</si>
  <si>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</si>
  <si>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</si>
  <si>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</si>
  <si>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</si>
  <si>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</si>
  <si>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</si>
  <si>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</si>
  <si>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</si>
  <si>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</si>
  <si>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</si>
  <si>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ГРУША</t>
  </si>
  <si>
    <t>К/К</t>
  </si>
  <si>
    <t>ЯБЛОКО</t>
  </si>
  <si>
    <t>КИСЕЛЬ</t>
  </si>
  <si>
    <t>БАНАН</t>
  </si>
  <si>
    <t>СУП МОЛОЧНЫЙ С МАКАРОННЫМИ ИЗДЕЛИЯМИ</t>
  </si>
  <si>
    <t>КОФЕЙНЫЙ НАПИТОК</t>
  </si>
  <si>
    <t>ХЛЕБ ПШЕНЧНЫЙ</t>
  </si>
  <si>
    <t>МАСЛО СЛИВОЧНОЕ (ПОРЦИЯМИ)</t>
  </si>
  <si>
    <t>ЙОГУРТ В ИНДИВИДУАЛЬНОЙ УПАКОВКЕ</t>
  </si>
  <si>
    <t>ОВОЩИ НАТУРАЛЬНЫЕ СВЕЖИЕ</t>
  </si>
  <si>
    <t>БОРЩ С КАПУСТОЙ,КАРТОФЕЛЕМ, СМЕТАНОЙ</t>
  </si>
  <si>
    <t>ЖАРКОЕ ПО-ДОМАШНЕМУ</t>
  </si>
  <si>
    <t>КОМПОТ ИЗ СМЕСИ СУХОФРУКТОВ</t>
  </si>
  <si>
    <t>ХЛЕБ РЖАНОЙ</t>
  </si>
  <si>
    <t>МБОУ Кременевская ОШ</t>
  </si>
  <si>
    <t>КАША МАННАЯ ЖИДКАЯ</t>
  </si>
  <si>
    <t>КАКАО С МОЛОКОМ</t>
  </si>
  <si>
    <t>ХЛЕБ ПШЕНИЧНЫЙ</t>
  </si>
  <si>
    <t>СЫР (ПОРЦИЯМИ)</t>
  </si>
  <si>
    <t>СУП КАРТОФЕЛЬНЫЙ С БОБОВЫМИ, ГОВЯДИНОЙ</t>
  </si>
  <si>
    <t>ГУЛЯШ</t>
  </si>
  <si>
    <t>РИС ОТВАРНОЙ</t>
  </si>
  <si>
    <t>КОМПОТ ИЗ КУРАГИ</t>
  </si>
  <si>
    <t>ПУДИНГ ИЗ ТВОРОГА С МОЛОКОМ СГУЩЁНЫМ</t>
  </si>
  <si>
    <t xml:space="preserve">ЧАЙ С САХАРОМ </t>
  </si>
  <si>
    <t>РАССОЛЬНИК ЛЕНИНГРАДСКИЙ</t>
  </si>
  <si>
    <t>КОТЛЕТЫ РЫБНЫЕ</t>
  </si>
  <si>
    <t>ПЮРЕ КАРТОФЕЛЬНОЕ</t>
  </si>
  <si>
    <t>СОК ЯБЛОЧНЫЙ</t>
  </si>
  <si>
    <t>ОМЛЕТ НАТУРАЛЬНЫЙ</t>
  </si>
  <si>
    <t>ГОРОШЕК ЗЕЛЁНЫЙ</t>
  </si>
  <si>
    <t>ЧАЙ С САХАРОМ</t>
  </si>
  <si>
    <t>ОВОЩИ НАТУЛАЛЬНЫЕ СВЕЖИЕ</t>
  </si>
  <si>
    <t>СУП С РЫБНЫМИ КОНСЕРВАМИ</t>
  </si>
  <si>
    <t>БЕФСТРОГАНОВ</t>
  </si>
  <si>
    <t>КАША ГРЕЧНЕВАЯ РАССЫПЧАТАЯ</t>
  </si>
  <si>
    <t>КАША ПШЁННАЯ МОЛОЧНАЯ С МАСЛОМ СЛИВОЧНЫМ</t>
  </si>
  <si>
    <t>МАСЛО СЛИВОЧНОЕ( ПОРЦИЯМИ)</t>
  </si>
  <si>
    <t>СУП КАРТОФЕЛЬНЫЙ С КУРИЦЕЙ</t>
  </si>
  <si>
    <t>КАПУСТА ТУШЁНАЯ</t>
  </si>
  <si>
    <t>ЁЖИКИ МЯСНЫЕ</t>
  </si>
  <si>
    <t>КАША РИСОВАЯ МОЛОЧНАЯ С МАСЛОМ СЛИВОЧНЫМ</t>
  </si>
  <si>
    <t>МАСЛО СЛИВОЧНОЕ ( ПОРЦИЯМИ)</t>
  </si>
  <si>
    <t>МАКАРОННЫЕ ИЗДЕЛИЯ ОТВАРНЫЕ</t>
  </si>
  <si>
    <t>БУТЕРБРОД С ОТВАРНЫМ МЯСОМ</t>
  </si>
  <si>
    <t>СУП КРЕСТЬЯНСКИЙ КРУПОЙ И СМЕТАНОЙ</t>
  </si>
  <si>
    <t>ПЛОВ ИЗ ПТИЦЫ</t>
  </si>
  <si>
    <t>ЗАПЕКАНКА ИЗ ТВОРОГА С МОЛОКОМ СГУЩЁНЫМ</t>
  </si>
  <si>
    <t>СУП КАРТОФЕЛЬНЫЙ С ГОВЯДИНОЙ</t>
  </si>
  <si>
    <t>КОТЛЕТА ЗДОРОВЬЕ</t>
  </si>
  <si>
    <t>ОМЛЕТ С СЫРОМ</t>
  </si>
  <si>
    <t>ЩИ ИЗ  СВЕЖЕЙ КАПУСТЫ С КАРТОФЕЛЕМ</t>
  </si>
  <si>
    <t>ПТИЦА ТУШЁНАЯ В СМЕТАННОМ СОУСЕ</t>
  </si>
  <si>
    <t>КАША "ДРУЖБА" С МАСЛОМ СЛИВОЧНЫМ</t>
  </si>
  <si>
    <t>ИКРА СВЕКОЛЬНАЯ</t>
  </si>
  <si>
    <t>КАША ГРЕЧНЕВАЯ РАСССЫПЧАТАЯ</t>
  </si>
  <si>
    <t>Хорошкова М.Л.</t>
  </si>
  <si>
    <t>СУП С МАКАРОННЫМИ ИЗДЕЛИЯМИ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</si>
</sst>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1%20&#1076;&#1077;&#1085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10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2%20&#1076;&#1077;&#1085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3%20&#1044;&#1045;&#1053;&#10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4%20&#1076;&#1077;&#1085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5%20&#1076;&#1077;&#1085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6%20&#1044;&#1045;&#1053;&#10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7%20&#1076;&#1077;&#1085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8%20&#1076;&#1077;&#1085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ms/Desktop/&#1084;&#1077;&#1085;&#1102;%202023/9%20&#1044;&#1045;&#1053;&#10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СУП МОЛОЧНЫЙ С МАКАРОННЫМИ ИЗДЕЛИЯМИ</v>
          </cell>
        </row>
        <row r="14">
          <cell r="C14" t="str">
            <v>71</v>
          </cell>
          <cell r="E14">
            <v>35</v>
          </cell>
          <cell r="G14">
            <v>8</v>
          </cell>
        </row>
        <row r="15">
          <cell r="C15" t="str">
            <v>76</v>
          </cell>
          <cell r="E15">
            <v>250</v>
          </cell>
          <cell r="F15">
            <v>31.49</v>
          </cell>
          <cell r="G15">
            <v>134</v>
          </cell>
        </row>
        <row r="16">
          <cell r="C16" t="str">
            <v>258</v>
          </cell>
          <cell r="E16">
            <v>200</v>
          </cell>
          <cell r="F16">
            <v>27.06</v>
          </cell>
          <cell r="G16">
            <v>252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КАША "ДРУЖБА" С МАСЛОМ СЛИВОЧНЫМ</v>
          </cell>
        </row>
        <row r="14">
          <cell r="C14">
            <v>56</v>
          </cell>
          <cell r="E14">
            <v>85</v>
          </cell>
          <cell r="G14">
            <v>100</v>
          </cell>
        </row>
        <row r="15">
          <cell r="C15">
            <v>105</v>
          </cell>
          <cell r="E15">
            <v>250</v>
          </cell>
          <cell r="G15">
            <v>186</v>
          </cell>
          <cell r="J15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МАСЛО СЛИВОЧНОЕ (ПОРЦИЯМИ)</v>
          </cell>
        </row>
        <row r="13">
          <cell r="C13" t="str">
            <v>71</v>
          </cell>
          <cell r="E13">
            <v>30</v>
          </cell>
          <cell r="G13">
            <v>8</v>
          </cell>
          <cell r="I13">
            <v>0</v>
          </cell>
        </row>
        <row r="14">
          <cell r="C14" t="str">
            <v>99</v>
          </cell>
          <cell r="E14">
            <v>250</v>
          </cell>
          <cell r="F14">
            <v>13.85</v>
          </cell>
          <cell r="G14">
            <v>146</v>
          </cell>
          <cell r="I14">
            <v>5.5</v>
          </cell>
        </row>
        <row r="15">
          <cell r="C15" t="str">
            <v>260</v>
          </cell>
          <cell r="E15">
            <v>110</v>
          </cell>
          <cell r="F15">
            <v>28.51</v>
          </cell>
          <cell r="G15">
            <v>56</v>
          </cell>
          <cell r="I15">
            <v>4.9000000000000004</v>
          </cell>
        </row>
        <row r="16">
          <cell r="C16" t="str">
            <v>325</v>
          </cell>
          <cell r="E16">
            <v>180</v>
          </cell>
          <cell r="F16">
            <v>9.14</v>
          </cell>
          <cell r="G16">
            <v>231</v>
          </cell>
          <cell r="I16">
            <v>3.6</v>
          </cell>
        </row>
        <row r="17">
          <cell r="C17" t="str">
            <v>401</v>
          </cell>
          <cell r="E17">
            <v>200</v>
          </cell>
          <cell r="G17">
            <v>77</v>
          </cell>
          <cell r="I1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ПУДИНГ ИЗ ТВОРОГА МОЛОКОМ СГУЩЁНЫМ</v>
          </cell>
        </row>
        <row r="12">
          <cell r="C12">
            <v>71</v>
          </cell>
          <cell r="E12">
            <v>35</v>
          </cell>
          <cell r="G12">
            <v>5</v>
          </cell>
          <cell r="H12">
            <v>1</v>
          </cell>
        </row>
        <row r="13">
          <cell r="C13">
            <v>91</v>
          </cell>
          <cell r="E13">
            <v>250</v>
          </cell>
          <cell r="F13">
            <v>20.38</v>
          </cell>
          <cell r="H13">
            <v>2.5</v>
          </cell>
        </row>
        <row r="14">
          <cell r="C14">
            <v>239</v>
          </cell>
          <cell r="E14">
            <v>110</v>
          </cell>
          <cell r="H14">
            <v>11.7</v>
          </cell>
        </row>
        <row r="15">
          <cell r="C15">
            <v>335</v>
          </cell>
          <cell r="E15">
            <v>190</v>
          </cell>
          <cell r="F15">
            <v>15.31</v>
          </cell>
          <cell r="H15">
            <v>3.8</v>
          </cell>
        </row>
        <row r="16">
          <cell r="C16">
            <v>442</v>
          </cell>
          <cell r="E16">
            <v>200</v>
          </cell>
          <cell r="F16">
            <v>9</v>
          </cell>
          <cell r="H1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МАСЛО СЛИВОЧНОЕ (ПОРЦИЯМИ)</v>
          </cell>
          <cell r="G4">
            <v>75</v>
          </cell>
        </row>
        <row r="5">
          <cell r="G5">
            <v>109</v>
          </cell>
        </row>
        <row r="14">
          <cell r="C14" t="str">
            <v>71</v>
          </cell>
          <cell r="E14">
            <v>30</v>
          </cell>
          <cell r="F14">
            <v>4.8099999999999996</v>
          </cell>
        </row>
        <row r="15">
          <cell r="C15" t="str">
            <v>87</v>
          </cell>
          <cell r="E15">
            <v>250</v>
          </cell>
        </row>
        <row r="16">
          <cell r="C16" t="str">
            <v>375</v>
          </cell>
          <cell r="E16">
            <v>110</v>
          </cell>
          <cell r="F16">
            <v>36.43</v>
          </cell>
        </row>
        <row r="17">
          <cell r="C17" t="str">
            <v>323</v>
          </cell>
          <cell r="E17">
            <v>180</v>
          </cell>
          <cell r="F17">
            <v>12.61</v>
          </cell>
        </row>
        <row r="18">
          <cell r="C18" t="str">
            <v>402</v>
          </cell>
          <cell r="E18">
            <v>200</v>
          </cell>
          <cell r="F18">
            <v>4.9000000000000004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КАША ПШЕННАЯ МОЛОЧНАЯ С МАСЛОМ СЛИВОЧНЫМ</v>
          </cell>
          <cell r="I6">
            <v>8</v>
          </cell>
        </row>
        <row r="15">
          <cell r="C15">
            <v>92</v>
          </cell>
          <cell r="E15">
            <v>250</v>
          </cell>
          <cell r="G15">
            <v>206</v>
          </cell>
        </row>
        <row r="16">
          <cell r="C16">
            <v>346</v>
          </cell>
          <cell r="E16">
            <v>200</v>
          </cell>
          <cell r="G16">
            <v>132</v>
          </cell>
          <cell r="I16">
            <v>5.0999999999999996</v>
          </cell>
        </row>
        <row r="17">
          <cell r="C17">
            <v>278</v>
          </cell>
          <cell r="E17">
            <v>120</v>
          </cell>
          <cell r="F17">
            <v>29.73</v>
          </cell>
          <cell r="G17">
            <v>81</v>
          </cell>
          <cell r="I17">
            <v>5.9</v>
          </cell>
        </row>
        <row r="18">
          <cell r="C18">
            <v>411</v>
          </cell>
          <cell r="E18">
            <v>250</v>
          </cell>
          <cell r="F18">
            <v>4.16</v>
          </cell>
          <cell r="G18">
            <v>169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 С МАСЛОМ СЛИВОЧНЫМ</v>
          </cell>
          <cell r="H4">
            <v>1</v>
          </cell>
          <cell r="J4">
            <v>1</v>
          </cell>
        </row>
        <row r="14">
          <cell r="C14">
            <v>71</v>
          </cell>
          <cell r="E14">
            <v>30</v>
          </cell>
          <cell r="F14">
            <v>2.4300000000000002</v>
          </cell>
          <cell r="G14">
            <v>2</v>
          </cell>
        </row>
        <row r="15">
          <cell r="C15">
            <v>87</v>
          </cell>
          <cell r="E15">
            <v>250</v>
          </cell>
          <cell r="F15">
            <v>14.52</v>
          </cell>
          <cell r="G15">
            <v>137</v>
          </cell>
        </row>
        <row r="16">
          <cell r="C16">
            <v>260</v>
          </cell>
          <cell r="E16">
            <v>110</v>
          </cell>
          <cell r="G16">
            <v>58</v>
          </cell>
          <cell r="J16">
            <v>3</v>
          </cell>
        </row>
        <row r="17">
          <cell r="C17">
            <v>309</v>
          </cell>
          <cell r="E17">
            <v>200</v>
          </cell>
          <cell r="F17">
            <v>12.15</v>
          </cell>
          <cell r="G17">
            <v>245</v>
          </cell>
          <cell r="J17">
            <v>34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D5" t="str">
            <v>КАША МАННАЯ ЖИДКАЯ</v>
          </cell>
        </row>
        <row r="14">
          <cell r="C14">
            <v>71</v>
          </cell>
          <cell r="E14">
            <v>30</v>
          </cell>
          <cell r="G14">
            <v>2</v>
          </cell>
        </row>
        <row r="15">
          <cell r="C15">
            <v>94</v>
          </cell>
          <cell r="E15">
            <v>250</v>
          </cell>
          <cell r="G15">
            <v>155</v>
          </cell>
          <cell r="J15">
            <v>22</v>
          </cell>
        </row>
        <row r="16">
          <cell r="C16">
            <v>304</v>
          </cell>
          <cell r="E16">
            <v>200</v>
          </cell>
          <cell r="G16">
            <v>412</v>
          </cell>
          <cell r="J16">
            <v>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ЗАПЕКАНКА ИЗ ТВОРОГА С МОЛОКОМ СГУЩЁНЫМ</v>
          </cell>
        </row>
        <row r="13">
          <cell r="C13">
            <v>71</v>
          </cell>
          <cell r="G13">
            <v>2</v>
          </cell>
        </row>
        <row r="14">
          <cell r="C14">
            <v>92</v>
          </cell>
          <cell r="F14">
            <v>17.66</v>
          </cell>
          <cell r="G14">
            <v>132</v>
          </cell>
          <cell r="H14">
            <v>2.2999999999999998</v>
          </cell>
        </row>
        <row r="15">
          <cell r="C15">
            <v>38</v>
          </cell>
          <cell r="G15">
            <v>82</v>
          </cell>
          <cell r="H15">
            <v>0.8</v>
          </cell>
          <cell r="I15">
            <v>8.5</v>
          </cell>
        </row>
        <row r="16">
          <cell r="H16">
            <v>3.9</v>
          </cell>
          <cell r="I16">
            <v>1.5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71</v>
          </cell>
          <cell r="E13">
            <v>30</v>
          </cell>
        </row>
        <row r="14">
          <cell r="C14">
            <v>84</v>
          </cell>
          <cell r="E14">
            <v>250</v>
          </cell>
          <cell r="I14">
            <v>6.8</v>
          </cell>
        </row>
        <row r="15">
          <cell r="C15">
            <v>312</v>
          </cell>
          <cell r="E15">
            <v>110</v>
          </cell>
          <cell r="I1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55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97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51">
        <v>6.8</v>
      </c>
      <c r="H6" s="51">
        <v>9.4</v>
      </c>
      <c r="I6" s="51">
        <v>26.2</v>
      </c>
      <c r="J6" s="40">
        <v>217.9</v>
      </c>
      <c r="K6" s="41">
        <v>112</v>
      </c>
      <c r="L6" s="40">
        <v>24.29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52">
        <v>5.5</v>
      </c>
      <c r="H8" s="52">
        <v>5.0999999999999996</v>
      </c>
      <c r="I8" s="52">
        <v>31.2</v>
      </c>
      <c r="J8" s="43">
        <v>193.9</v>
      </c>
      <c r="K8" s="44">
        <v>432</v>
      </c>
      <c r="L8" s="43">
        <v>17.850000000000001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40</v>
      </c>
      <c r="G9" s="52">
        <v>9</v>
      </c>
      <c r="H9" s="52">
        <v>10</v>
      </c>
      <c r="I9" s="52">
        <v>39</v>
      </c>
      <c r="J9" s="43">
        <v>281</v>
      </c>
      <c r="K9" s="44"/>
      <c r="L9" s="43">
        <v>1.95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48</v>
      </c>
      <c r="F11" s="43">
        <v>30</v>
      </c>
      <c r="G11" s="52">
        <v>5</v>
      </c>
      <c r="H11" s="52">
        <v>5</v>
      </c>
      <c r="I11" s="52">
        <v>28</v>
      </c>
      <c r="J11" s="43">
        <v>175</v>
      </c>
      <c r="K11" s="44">
        <v>13</v>
      </c>
      <c r="L11" s="43">
        <v>13.36</v>
      </c>
    </row>
    <row r="12" spans="1:12" ht="14.4" x14ac:dyDescent="0.3">
      <c r="A12" s="23"/>
      <c r="B12" s="15"/>
      <c r="C12" s="11"/>
      <c r="D12" s="6"/>
      <c r="E12" s="42" t="s">
        <v>49</v>
      </c>
      <c r="F12" s="43">
        <v>95</v>
      </c>
      <c r="G12" s="52">
        <v>3</v>
      </c>
      <c r="H12" s="52">
        <v>0</v>
      </c>
      <c r="I12" s="52">
        <v>20</v>
      </c>
      <c r="J12" s="43">
        <v>95</v>
      </c>
      <c r="K12" s="44"/>
      <c r="L12" s="43">
        <v>21.55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29.3</v>
      </c>
      <c r="H13" s="19">
        <f t="shared" si="0"/>
        <v>29.5</v>
      </c>
      <c r="I13" s="19">
        <f t="shared" si="0"/>
        <v>144.4</v>
      </c>
      <c r="J13" s="19">
        <f t="shared" si="0"/>
        <v>962.8</v>
      </c>
      <c r="K13" s="25"/>
      <c r="L13" s="19">
        <f t="shared" ref="L13" si="1">SUM(L6:L12)</f>
        <v>79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52">
        <f>'[1]1'!E14</f>
        <v>35</v>
      </c>
      <c r="G14" s="52">
        <v>0</v>
      </c>
      <c r="H14" s="52">
        <v>0</v>
      </c>
      <c r="I14" s="52">
        <v>1</v>
      </c>
      <c r="J14" s="52">
        <f>'[1]1'!G14</f>
        <v>8</v>
      </c>
      <c r="K14" s="44" t="str">
        <f>'[1]1'!C14</f>
        <v>71</v>
      </c>
      <c r="L14" s="53">
        <v>9.6</v>
      </c>
    </row>
    <row r="15" spans="1:12" ht="14.4" x14ac:dyDescent="0.3">
      <c r="A15" s="23"/>
      <c r="B15" s="15"/>
      <c r="C15" s="11"/>
      <c r="D15" s="7" t="s">
        <v>27</v>
      </c>
      <c r="E15" s="42" t="s">
        <v>51</v>
      </c>
      <c r="F15" s="52">
        <f>'[1]1'!E15</f>
        <v>250</v>
      </c>
      <c r="G15" s="52">
        <v>2</v>
      </c>
      <c r="H15" s="52">
        <v>7</v>
      </c>
      <c r="I15" s="52">
        <v>13</v>
      </c>
      <c r="J15" s="52">
        <f>'[1]1'!G15</f>
        <v>134</v>
      </c>
      <c r="K15" s="44" t="str">
        <f>'[1]1'!C15</f>
        <v>76</v>
      </c>
      <c r="L15" s="53">
        <f>'[1]1'!F15</f>
        <v>31.49</v>
      </c>
    </row>
    <row r="16" spans="1:12" ht="14.4" x14ac:dyDescent="0.3">
      <c r="A16" s="23"/>
      <c r="B16" s="15"/>
      <c r="C16" s="11"/>
      <c r="D16" s="7" t="s">
        <v>28</v>
      </c>
      <c r="E16" s="42" t="s">
        <v>52</v>
      </c>
      <c r="F16" s="52">
        <f>'[1]1'!E16</f>
        <v>200</v>
      </c>
      <c r="G16" s="52">
        <v>8</v>
      </c>
      <c r="H16" s="52">
        <v>10</v>
      </c>
      <c r="I16" s="52">
        <v>32</v>
      </c>
      <c r="J16" s="52">
        <f>'[1]1'!G16</f>
        <v>252</v>
      </c>
      <c r="K16" s="44" t="str">
        <f>'[1]1'!C16</f>
        <v>258</v>
      </c>
      <c r="L16" s="53">
        <f>'[1]1'!F16</f>
        <v>27.06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/>
      <c r="H18" s="43"/>
      <c r="I18" s="43">
        <v>19</v>
      </c>
      <c r="J18" s="43">
        <v>77</v>
      </c>
      <c r="K18" s="44">
        <v>402</v>
      </c>
      <c r="L18" s="43">
        <v>8.9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5</v>
      </c>
      <c r="H20" s="43">
        <v>1</v>
      </c>
      <c r="I20" s="43">
        <v>29</v>
      </c>
      <c r="J20" s="43">
        <v>71</v>
      </c>
      <c r="K20" s="44"/>
      <c r="L20" s="43">
        <v>1.95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15</v>
      </c>
      <c r="H23" s="19">
        <f t="shared" si="2"/>
        <v>18</v>
      </c>
      <c r="I23" s="19">
        <f t="shared" si="2"/>
        <v>94</v>
      </c>
      <c r="J23" s="19">
        <f t="shared" si="2"/>
        <v>542</v>
      </c>
      <c r="K23" s="25"/>
      <c r="L23" s="19">
        <f t="shared" ref="L23" si="3">SUM(L14:L22)</f>
        <v>79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1340</v>
      </c>
      <c r="G24" s="32">
        <f t="shared" ref="G24:J24" si="4">G13+G23</f>
        <v>44.3</v>
      </c>
      <c r="H24" s="32">
        <f t="shared" si="4"/>
        <v>47.5</v>
      </c>
      <c r="I24" s="32">
        <f t="shared" si="4"/>
        <v>238.4</v>
      </c>
      <c r="J24" s="32">
        <f t="shared" si="4"/>
        <v>1504.8</v>
      </c>
      <c r="K24" s="32"/>
      <c r="L24" s="32">
        <f t="shared" ref="L24" si="5">L13+L23</f>
        <v>158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51">
        <v>5</v>
      </c>
      <c r="H25" s="51">
        <v>5</v>
      </c>
      <c r="I25" s="51">
        <v>23</v>
      </c>
      <c r="J25" s="40">
        <v>154</v>
      </c>
      <c r="K25" s="41">
        <v>189</v>
      </c>
      <c r="L25" s="40">
        <v>18.97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250</v>
      </c>
      <c r="G27" s="52">
        <v>7</v>
      </c>
      <c r="H27" s="52">
        <v>7</v>
      </c>
      <c r="I27" s="52">
        <v>29</v>
      </c>
      <c r="J27" s="43">
        <v>211</v>
      </c>
      <c r="K27" s="44">
        <v>433</v>
      </c>
      <c r="L27" s="43">
        <v>23.69</v>
      </c>
    </row>
    <row r="28" spans="1:12" ht="14.4" x14ac:dyDescent="0.3">
      <c r="A28" s="14"/>
      <c r="B28" s="15"/>
      <c r="C28" s="11"/>
      <c r="D28" s="7" t="s">
        <v>23</v>
      </c>
      <c r="E28" s="42" t="s">
        <v>58</v>
      </c>
      <c r="F28" s="43">
        <v>40</v>
      </c>
      <c r="G28" s="52">
        <v>9</v>
      </c>
      <c r="H28" s="52">
        <v>10</v>
      </c>
      <c r="I28" s="52">
        <v>39</v>
      </c>
      <c r="J28" s="43">
        <v>281</v>
      </c>
      <c r="K28" s="44"/>
      <c r="L28" s="43">
        <v>1.95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48</v>
      </c>
      <c r="F30" s="43">
        <v>20</v>
      </c>
      <c r="G30" s="52">
        <v>0</v>
      </c>
      <c r="H30" s="52">
        <v>8</v>
      </c>
      <c r="I30" s="52">
        <v>0</v>
      </c>
      <c r="J30" s="43">
        <v>75</v>
      </c>
      <c r="K30" s="44">
        <v>13</v>
      </c>
      <c r="L30" s="43">
        <v>13.59</v>
      </c>
    </row>
    <row r="31" spans="1:12" ht="14.4" x14ac:dyDescent="0.3">
      <c r="A31" s="14"/>
      <c r="B31" s="15"/>
      <c r="C31" s="11"/>
      <c r="D31" s="6"/>
      <c r="E31" s="42" t="s">
        <v>59</v>
      </c>
      <c r="F31" s="43">
        <v>30</v>
      </c>
      <c r="G31" s="52">
        <v>8</v>
      </c>
      <c r="H31" s="52">
        <v>9</v>
      </c>
      <c r="I31" s="52">
        <v>0</v>
      </c>
      <c r="J31" s="43">
        <v>109</v>
      </c>
      <c r="K31" s="44">
        <v>14</v>
      </c>
      <c r="L31" s="43">
        <v>20.8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29</v>
      </c>
      <c r="H32" s="19">
        <f t="shared" ref="H32" si="7">SUM(H25:H31)</f>
        <v>39</v>
      </c>
      <c r="I32" s="19">
        <f t="shared" ref="I32" si="8">SUM(I25:I31)</f>
        <v>91</v>
      </c>
      <c r="J32" s="19">
        <f t="shared" ref="J32:L32" si="9">SUM(J25:J31)</f>
        <v>830</v>
      </c>
      <c r="K32" s="25"/>
      <c r="L32" s="19">
        <f t="shared" si="9"/>
        <v>79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52">
        <f>'[2]1'!E13</f>
        <v>30</v>
      </c>
      <c r="G33" s="52">
        <v>0</v>
      </c>
      <c r="H33" s="52">
        <f>'[2]1'!I13</f>
        <v>0</v>
      </c>
      <c r="I33" s="52">
        <v>1</v>
      </c>
      <c r="J33" s="52">
        <f>'[2]1'!G13</f>
        <v>8</v>
      </c>
      <c r="K33" s="44" t="str">
        <f>'[2]1'!C13</f>
        <v>71</v>
      </c>
      <c r="L33" s="53">
        <v>7.5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52">
        <f>'[2]1'!E14</f>
        <v>250</v>
      </c>
      <c r="G34" s="52">
        <v>6</v>
      </c>
      <c r="H34" s="52">
        <f>'[2]1'!I14</f>
        <v>5.5</v>
      </c>
      <c r="I34" s="52">
        <v>18</v>
      </c>
      <c r="J34" s="52">
        <f>'[2]1'!G14</f>
        <v>146</v>
      </c>
      <c r="K34" s="44" t="str">
        <f>'[2]1'!C14</f>
        <v>99</v>
      </c>
      <c r="L34" s="53">
        <f>'[2]1'!F14</f>
        <v>13.85</v>
      </c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52">
        <f>'[2]1'!E15</f>
        <v>110</v>
      </c>
      <c r="G35" s="52">
        <v>0</v>
      </c>
      <c r="H35" s="52">
        <f>'[2]1'!I15</f>
        <v>4.9000000000000004</v>
      </c>
      <c r="I35" s="52">
        <v>3</v>
      </c>
      <c r="J35" s="52">
        <f>'[2]1'!G15</f>
        <v>56</v>
      </c>
      <c r="K35" s="44" t="str">
        <f>'[2]1'!C15</f>
        <v>260</v>
      </c>
      <c r="L35" s="53">
        <f>'[2]1'!F15</f>
        <v>28.51</v>
      </c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52">
        <f>'[2]1'!E16</f>
        <v>180</v>
      </c>
      <c r="G36" s="52">
        <v>4</v>
      </c>
      <c r="H36" s="52">
        <f>'[2]1'!I16</f>
        <v>3.6</v>
      </c>
      <c r="I36" s="52">
        <v>45</v>
      </c>
      <c r="J36" s="52">
        <f>'[2]1'!G16</f>
        <v>231</v>
      </c>
      <c r="K36" s="44" t="str">
        <f>'[2]1'!C16</f>
        <v>325</v>
      </c>
      <c r="L36" s="53">
        <f>'[2]1'!F16</f>
        <v>9.14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52">
        <f>'[2]1'!E17</f>
        <v>200</v>
      </c>
      <c r="G37" s="52">
        <v>0</v>
      </c>
      <c r="H37" s="52">
        <f>'[2]1'!I17</f>
        <v>0</v>
      </c>
      <c r="I37" s="52">
        <v>19</v>
      </c>
      <c r="J37" s="52">
        <f>'[2]1'!G17</f>
        <v>77</v>
      </c>
      <c r="K37" s="44" t="str">
        <f>'[2]1'!C17</f>
        <v>401</v>
      </c>
      <c r="L37" s="53">
        <v>18.05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5</v>
      </c>
      <c r="H39" s="43">
        <f t="shared" ref="H39:J39" si="10">H20</f>
        <v>1</v>
      </c>
      <c r="I39" s="43">
        <v>29</v>
      </c>
      <c r="J39" s="43">
        <f t="shared" si="10"/>
        <v>71</v>
      </c>
      <c r="K39" s="44"/>
      <c r="L39" s="43">
        <v>1.95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1">SUM(G33:G41)</f>
        <v>15</v>
      </c>
      <c r="H42" s="19">
        <f t="shared" ref="H42" si="12">SUM(H33:H41)</f>
        <v>15</v>
      </c>
      <c r="I42" s="19">
        <f t="shared" ref="I42" si="13">SUM(I33:I41)</f>
        <v>115</v>
      </c>
      <c r="J42" s="19">
        <f t="shared" ref="J42:L42" si="14">SUM(J33:J41)</f>
        <v>589</v>
      </c>
      <c r="K42" s="25"/>
      <c r="L42" s="19">
        <f t="shared" si="14"/>
        <v>79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1350</v>
      </c>
      <c r="G43" s="32">
        <f t="shared" ref="G43" si="15">G32+G42</f>
        <v>44</v>
      </c>
      <c r="H43" s="32">
        <f t="shared" ref="H43" si="16">H32+H42</f>
        <v>54</v>
      </c>
      <c r="I43" s="32">
        <f t="shared" ref="I43" si="17">I32+I42</f>
        <v>206</v>
      </c>
      <c r="J43" s="32">
        <f t="shared" ref="J43:L43" si="18">J32+J42</f>
        <v>1419</v>
      </c>
      <c r="K43" s="32"/>
      <c r="L43" s="32">
        <f t="shared" si="18"/>
        <v>158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51">
        <v>31</v>
      </c>
      <c r="H44" s="51">
        <v>21</v>
      </c>
      <c r="I44" s="51">
        <v>57</v>
      </c>
      <c r="J44" s="40">
        <v>545</v>
      </c>
      <c r="K44" s="41">
        <v>225</v>
      </c>
      <c r="L44" s="40">
        <v>55.7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220</v>
      </c>
      <c r="G46" s="52">
        <v>0</v>
      </c>
      <c r="H46" s="52">
        <v>0</v>
      </c>
      <c r="I46" s="52">
        <v>20</v>
      </c>
      <c r="J46" s="43">
        <v>82</v>
      </c>
      <c r="K46" s="44">
        <v>430</v>
      </c>
      <c r="L46" s="43">
        <v>3.3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40</v>
      </c>
      <c r="F48" s="43">
        <v>72</v>
      </c>
      <c r="G48" s="52">
        <v>0</v>
      </c>
      <c r="H48" s="52">
        <v>0</v>
      </c>
      <c r="I48" s="52">
        <v>7</v>
      </c>
      <c r="J48" s="43">
        <v>34</v>
      </c>
      <c r="K48" s="44"/>
      <c r="L48" s="43">
        <v>20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532</v>
      </c>
      <c r="G51" s="19">
        <f t="shared" ref="G51" si="19">SUM(G44:G50)</f>
        <v>31</v>
      </c>
      <c r="H51" s="19">
        <f t="shared" ref="H51" si="20">SUM(H44:H50)</f>
        <v>21</v>
      </c>
      <c r="I51" s="19">
        <f t="shared" ref="I51" si="21">SUM(I44:I50)</f>
        <v>84</v>
      </c>
      <c r="J51" s="19">
        <f t="shared" ref="J51:L51" si="22">SUM(J44:J50)</f>
        <v>661</v>
      </c>
      <c r="K51" s="25"/>
      <c r="L51" s="19">
        <f t="shared" si="22"/>
        <v>79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52">
        <f>'[3]1'!E12</f>
        <v>35</v>
      </c>
      <c r="G52" s="52">
        <f>'[3]1'!G12</f>
        <v>5</v>
      </c>
      <c r="H52" s="52">
        <f>'[3]1'!H12</f>
        <v>1</v>
      </c>
      <c r="I52" s="52">
        <v>0</v>
      </c>
      <c r="J52" s="52">
        <v>1</v>
      </c>
      <c r="K52" s="44">
        <f>'[3]1'!C12</f>
        <v>71</v>
      </c>
      <c r="L52" s="53">
        <v>9.2100000000000009</v>
      </c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52">
        <f>'[3]1'!E13</f>
        <v>250</v>
      </c>
      <c r="G53" s="52">
        <v>20</v>
      </c>
      <c r="H53" s="52">
        <f>'[3]1'!H13</f>
        <v>2.5</v>
      </c>
      <c r="I53" s="52">
        <v>5</v>
      </c>
      <c r="J53" s="52">
        <v>137</v>
      </c>
      <c r="K53" s="44">
        <f>'[3]1'!C13</f>
        <v>91</v>
      </c>
      <c r="L53" s="53">
        <f>'[3]1'!F13</f>
        <v>20.38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52">
        <f>'[3]1'!E14</f>
        <v>110</v>
      </c>
      <c r="G54" s="52">
        <v>0</v>
      </c>
      <c r="H54" s="52">
        <f>'[3]1'!H14</f>
        <v>11.7</v>
      </c>
      <c r="I54" s="52">
        <v>7</v>
      </c>
      <c r="J54" s="52">
        <v>109</v>
      </c>
      <c r="K54" s="44">
        <f>'[3]1'!C14</f>
        <v>239</v>
      </c>
      <c r="L54" s="53">
        <v>23.15</v>
      </c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52">
        <f>'[3]1'!E15</f>
        <v>190</v>
      </c>
      <c r="G55" s="52">
        <v>26</v>
      </c>
      <c r="H55" s="52">
        <f>'[3]1'!H15</f>
        <v>3.8</v>
      </c>
      <c r="I55" s="52">
        <v>6</v>
      </c>
      <c r="J55" s="52">
        <v>175</v>
      </c>
      <c r="K55" s="44">
        <f>'[3]1'!C15</f>
        <v>335</v>
      </c>
      <c r="L55" s="53">
        <f>'[3]1'!F15</f>
        <v>15.31</v>
      </c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52">
        <f>'[3]1'!E16</f>
        <v>200</v>
      </c>
      <c r="G56" s="52">
        <v>19</v>
      </c>
      <c r="H56" s="52">
        <f>'[3]1'!H16</f>
        <v>1</v>
      </c>
      <c r="I56" s="52">
        <v>1</v>
      </c>
      <c r="J56" s="52">
        <v>92</v>
      </c>
      <c r="K56" s="44">
        <f>'[3]1'!C16</f>
        <v>442</v>
      </c>
      <c r="L56" s="53">
        <f>'[3]1'!F16</f>
        <v>9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54</v>
      </c>
      <c r="F58" s="43">
        <f t="shared" ref="F58:L58" si="23">F39</f>
        <v>40</v>
      </c>
      <c r="G58" s="43">
        <f t="shared" si="23"/>
        <v>5</v>
      </c>
      <c r="H58" s="43">
        <f t="shared" si="23"/>
        <v>1</v>
      </c>
      <c r="I58" s="43">
        <f t="shared" si="23"/>
        <v>29</v>
      </c>
      <c r="J58" s="43">
        <f t="shared" si="23"/>
        <v>71</v>
      </c>
      <c r="K58" s="44"/>
      <c r="L58" s="43">
        <f t="shared" si="23"/>
        <v>1.95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4">SUM(G52:G60)</f>
        <v>75</v>
      </c>
      <c r="H61" s="19">
        <f t="shared" ref="H61" si="25">SUM(H52:H60)</f>
        <v>21</v>
      </c>
      <c r="I61" s="19">
        <f t="shared" ref="I61" si="26">SUM(I52:I60)</f>
        <v>48</v>
      </c>
      <c r="J61" s="19">
        <f t="shared" ref="J61:L61" si="27">SUM(J52:J60)</f>
        <v>585</v>
      </c>
      <c r="K61" s="25"/>
      <c r="L61" s="19">
        <f t="shared" si="27"/>
        <v>79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1357</v>
      </c>
      <c r="G62" s="32">
        <f t="shared" ref="G62" si="28">G51+G61</f>
        <v>106</v>
      </c>
      <c r="H62" s="32">
        <f t="shared" ref="H62" si="29">H51+H61</f>
        <v>42</v>
      </c>
      <c r="I62" s="32">
        <f t="shared" ref="I62" si="30">I51+I61</f>
        <v>132</v>
      </c>
      <c r="J62" s="32">
        <f t="shared" ref="J62:L62" si="31">J51+J61</f>
        <v>1246</v>
      </c>
      <c r="K62" s="32"/>
      <c r="L62" s="32">
        <f t="shared" si="31"/>
        <v>158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51">
        <v>18</v>
      </c>
      <c r="H63" s="51">
        <v>19</v>
      </c>
      <c r="I63" s="51">
        <v>10</v>
      </c>
      <c r="J63" s="40">
        <v>281</v>
      </c>
      <c r="K63" s="41">
        <v>214</v>
      </c>
      <c r="L63" s="40">
        <v>35.75</v>
      </c>
    </row>
    <row r="64" spans="1:12" ht="14.4" x14ac:dyDescent="0.3">
      <c r="A64" s="23"/>
      <c r="B64" s="15"/>
      <c r="C64" s="11"/>
      <c r="D64" s="6"/>
      <c r="E64" s="42" t="s">
        <v>71</v>
      </c>
      <c r="F64" s="43">
        <v>40</v>
      </c>
      <c r="G64" s="52">
        <v>1</v>
      </c>
      <c r="H64" s="52">
        <v>1</v>
      </c>
      <c r="I64" s="52">
        <v>3</v>
      </c>
      <c r="J64" s="43">
        <v>16</v>
      </c>
      <c r="K64" s="44" t="s">
        <v>41</v>
      </c>
      <c r="L64" s="43">
        <v>6</v>
      </c>
    </row>
    <row r="65" spans="1:12" ht="14.4" x14ac:dyDescent="0.3">
      <c r="A65" s="23"/>
      <c r="B65" s="15"/>
      <c r="C65" s="11"/>
      <c r="D65" s="7" t="s">
        <v>22</v>
      </c>
      <c r="E65" s="42" t="s">
        <v>72</v>
      </c>
      <c r="F65" s="43">
        <v>200</v>
      </c>
      <c r="G65" s="52">
        <v>0</v>
      </c>
      <c r="H65" s="52">
        <v>0</v>
      </c>
      <c r="I65" s="52">
        <v>20</v>
      </c>
      <c r="J65" s="43">
        <v>82</v>
      </c>
      <c r="K65" s="44">
        <v>430</v>
      </c>
      <c r="L65" s="43">
        <v>3.3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f t="shared" ref="F66:L66" si="32">F39</f>
        <v>40</v>
      </c>
      <c r="G66" s="43">
        <v>5</v>
      </c>
      <c r="H66" s="43">
        <v>1</v>
      </c>
      <c r="I66" s="43">
        <v>29</v>
      </c>
      <c r="J66" s="43">
        <f t="shared" si="32"/>
        <v>71</v>
      </c>
      <c r="K66" s="44"/>
      <c r="L66" s="43">
        <f t="shared" si="32"/>
        <v>1.95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48</v>
      </c>
      <c r="F68" s="43">
        <v>20</v>
      </c>
      <c r="G68" s="52">
        <v>0</v>
      </c>
      <c r="H68" s="52">
        <v>8</v>
      </c>
      <c r="I68" s="52">
        <v>0</v>
      </c>
      <c r="J68" s="52">
        <f>'[4]1'!G4</f>
        <v>75</v>
      </c>
      <c r="K68" s="44">
        <v>13</v>
      </c>
      <c r="L68" s="53">
        <v>14.09</v>
      </c>
    </row>
    <row r="69" spans="1:12" ht="14.4" x14ac:dyDescent="0.3">
      <c r="A69" s="23"/>
      <c r="B69" s="15"/>
      <c r="C69" s="11"/>
      <c r="D69" s="6"/>
      <c r="E69" s="42" t="s">
        <v>59</v>
      </c>
      <c r="F69" s="43">
        <v>30</v>
      </c>
      <c r="G69" s="52">
        <v>7</v>
      </c>
      <c r="H69" s="52">
        <v>9</v>
      </c>
      <c r="I69" s="52">
        <v>0</v>
      </c>
      <c r="J69" s="52">
        <f>'[4]1'!G5</f>
        <v>109</v>
      </c>
      <c r="K69" s="44">
        <v>14</v>
      </c>
      <c r="L69" s="53">
        <v>17.91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3">SUM(G63:G69)</f>
        <v>31</v>
      </c>
      <c r="H70" s="19">
        <f t="shared" ref="H70" si="34">SUM(H63:H69)</f>
        <v>38</v>
      </c>
      <c r="I70" s="19">
        <f t="shared" ref="I70" si="35">SUM(I63:I69)</f>
        <v>62</v>
      </c>
      <c r="J70" s="19">
        <f t="shared" ref="J70:L70" si="36">SUM(J63:J69)</f>
        <v>634</v>
      </c>
      <c r="K70" s="25"/>
      <c r="L70" s="19">
        <f t="shared" si="36"/>
        <v>79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52">
        <f>'[4]1'!E14</f>
        <v>30</v>
      </c>
      <c r="G71" s="52">
        <v>1</v>
      </c>
      <c r="H71" s="52">
        <v>0</v>
      </c>
      <c r="I71" s="52">
        <v>0</v>
      </c>
      <c r="J71" s="52">
        <v>71</v>
      </c>
      <c r="K71" s="44" t="str">
        <f>'[4]1'!C14</f>
        <v>71</v>
      </c>
      <c r="L71" s="53">
        <f>'[4]1'!F14</f>
        <v>4.8099999999999996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52">
        <f>'[4]1'!E15</f>
        <v>250</v>
      </c>
      <c r="G72" s="52">
        <v>14</v>
      </c>
      <c r="H72" s="52">
        <v>4</v>
      </c>
      <c r="I72" s="52">
        <v>7</v>
      </c>
      <c r="J72" s="52">
        <v>87</v>
      </c>
      <c r="K72" s="44" t="str">
        <f>'[4]1'!C15</f>
        <v>87</v>
      </c>
      <c r="L72" s="53">
        <v>18.3</v>
      </c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52">
        <f>'[4]1'!E16</f>
        <v>110</v>
      </c>
      <c r="G73" s="52">
        <v>6</v>
      </c>
      <c r="H73" s="52">
        <v>14</v>
      </c>
      <c r="I73" s="52">
        <v>19</v>
      </c>
      <c r="J73" s="52">
        <v>255</v>
      </c>
      <c r="K73" s="44" t="str">
        <f>'[4]1'!C16</f>
        <v>375</v>
      </c>
      <c r="L73" s="53">
        <f>'[4]1'!F16</f>
        <v>36.43</v>
      </c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52">
        <f>'[4]1'!E17</f>
        <v>180</v>
      </c>
      <c r="G74" s="52">
        <v>39</v>
      </c>
      <c r="H74" s="52">
        <v>9</v>
      </c>
      <c r="I74" s="52">
        <v>6</v>
      </c>
      <c r="J74" s="52">
        <v>241</v>
      </c>
      <c r="K74" s="44" t="str">
        <f>'[4]1'!C17</f>
        <v>323</v>
      </c>
      <c r="L74" s="53">
        <f>'[4]1'!F17</f>
        <v>12.61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52">
        <f>'[4]1'!E18</f>
        <v>200</v>
      </c>
      <c r="G75" s="52">
        <v>19</v>
      </c>
      <c r="H75" s="52">
        <v>0</v>
      </c>
      <c r="I75" s="52">
        <v>0</v>
      </c>
      <c r="J75" s="52">
        <v>77</v>
      </c>
      <c r="K75" s="44" t="str">
        <f>'[4]1'!C18</f>
        <v>402</v>
      </c>
      <c r="L75" s="53">
        <f>'[4]1'!F18</f>
        <v>4.9000000000000004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54</v>
      </c>
      <c r="F77" s="43">
        <f t="shared" ref="F77:L77" si="37">F58</f>
        <v>40</v>
      </c>
      <c r="G77" s="43">
        <f t="shared" si="37"/>
        <v>5</v>
      </c>
      <c r="H77" s="43">
        <f t="shared" si="37"/>
        <v>1</v>
      </c>
      <c r="I77" s="43">
        <f t="shared" si="37"/>
        <v>29</v>
      </c>
      <c r="J77" s="43">
        <f t="shared" si="37"/>
        <v>71</v>
      </c>
      <c r="K77" s="44">
        <f t="shared" si="37"/>
        <v>0</v>
      </c>
      <c r="L77" s="43">
        <f t="shared" si="37"/>
        <v>1.95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8">SUM(G71:G79)</f>
        <v>84</v>
      </c>
      <c r="H80" s="19">
        <f t="shared" ref="H80" si="39">SUM(H71:H79)</f>
        <v>28</v>
      </c>
      <c r="I80" s="19">
        <f t="shared" ref="I80" si="40">SUM(I71:I79)</f>
        <v>61</v>
      </c>
      <c r="J80" s="19">
        <f t="shared" ref="J80:L80" si="41">SUM(J71:J79)</f>
        <v>802</v>
      </c>
      <c r="K80" s="25"/>
      <c r="L80" s="19">
        <f t="shared" si="41"/>
        <v>79.000000000000014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1340</v>
      </c>
      <c r="G81" s="32">
        <f t="shared" ref="G81" si="42">G70+G80</f>
        <v>115</v>
      </c>
      <c r="H81" s="32">
        <f t="shared" ref="H81" si="43">H70+H80</f>
        <v>66</v>
      </c>
      <c r="I81" s="32">
        <f t="shared" ref="I81" si="44">I70+I80</f>
        <v>123</v>
      </c>
      <c r="J81" s="32">
        <f t="shared" ref="J81:L81" si="45">J70+J80</f>
        <v>1436</v>
      </c>
      <c r="K81" s="32"/>
      <c r="L81" s="32">
        <f t="shared" si="45"/>
        <v>158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180</v>
      </c>
      <c r="G82" s="51">
        <v>6</v>
      </c>
      <c r="H82" s="51">
        <f>'[5]1'!I6</f>
        <v>8</v>
      </c>
      <c r="I82" s="51">
        <v>29</v>
      </c>
      <c r="J82" s="40">
        <v>214</v>
      </c>
      <c r="K82" s="41">
        <v>189</v>
      </c>
      <c r="L82" s="40">
        <v>21.39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f t="shared" ref="F84:K84" si="46">F27</f>
        <v>250</v>
      </c>
      <c r="G84" s="43">
        <f t="shared" si="46"/>
        <v>7</v>
      </c>
      <c r="H84" s="43">
        <f t="shared" si="46"/>
        <v>7</v>
      </c>
      <c r="I84" s="43">
        <v>29</v>
      </c>
      <c r="J84" s="43">
        <f t="shared" si="46"/>
        <v>211</v>
      </c>
      <c r="K84" s="44">
        <f t="shared" si="46"/>
        <v>433</v>
      </c>
      <c r="L84" s="43">
        <v>24.94</v>
      </c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f t="shared" ref="F85:L85" si="47">F66</f>
        <v>40</v>
      </c>
      <c r="G85" s="43">
        <f t="shared" si="47"/>
        <v>5</v>
      </c>
      <c r="H85" s="43">
        <f t="shared" si="47"/>
        <v>1</v>
      </c>
      <c r="I85" s="43">
        <v>29</v>
      </c>
      <c r="J85" s="43">
        <f t="shared" si="47"/>
        <v>71</v>
      </c>
      <c r="K85" s="44"/>
      <c r="L85" s="43">
        <f t="shared" si="47"/>
        <v>1.95</v>
      </c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60</v>
      </c>
      <c r="G86" s="52">
        <v>0</v>
      </c>
      <c r="H86" s="52">
        <v>0</v>
      </c>
      <c r="I86" s="52">
        <v>10</v>
      </c>
      <c r="J86" s="43">
        <v>47</v>
      </c>
      <c r="K86" s="44"/>
      <c r="L86" s="43">
        <v>12.12</v>
      </c>
    </row>
    <row r="87" spans="1:12" ht="14.4" x14ac:dyDescent="0.3">
      <c r="A87" s="23"/>
      <c r="B87" s="15"/>
      <c r="C87" s="11"/>
      <c r="D87" s="6"/>
      <c r="E87" s="42" t="s">
        <v>59</v>
      </c>
      <c r="F87" s="43">
        <f t="shared" ref="F87:K87" si="48">F69</f>
        <v>30</v>
      </c>
      <c r="G87" s="43">
        <f t="shared" si="48"/>
        <v>7</v>
      </c>
      <c r="H87" s="43">
        <f t="shared" si="48"/>
        <v>9</v>
      </c>
      <c r="I87" s="43">
        <v>0</v>
      </c>
      <c r="J87" s="43">
        <f t="shared" si="48"/>
        <v>109</v>
      </c>
      <c r="K87" s="44">
        <f t="shared" si="48"/>
        <v>14</v>
      </c>
      <c r="L87" s="43">
        <v>10.8</v>
      </c>
    </row>
    <row r="88" spans="1:12" ht="14.4" x14ac:dyDescent="0.3">
      <c r="A88" s="23"/>
      <c r="B88" s="15"/>
      <c r="C88" s="11"/>
      <c r="D88" s="6"/>
      <c r="E88" s="42" t="s">
        <v>78</v>
      </c>
      <c r="F88" s="43">
        <f t="shared" ref="F88:K88" si="49">F11</f>
        <v>30</v>
      </c>
      <c r="G88" s="43">
        <f t="shared" si="49"/>
        <v>5</v>
      </c>
      <c r="H88" s="43">
        <f t="shared" si="49"/>
        <v>5</v>
      </c>
      <c r="I88" s="43">
        <f t="shared" si="49"/>
        <v>28</v>
      </c>
      <c r="J88" s="43">
        <f t="shared" si="49"/>
        <v>175</v>
      </c>
      <c r="K88" s="44">
        <f t="shared" si="49"/>
        <v>13</v>
      </c>
      <c r="L88" s="43">
        <v>7.8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50">SUM(G82:G88)</f>
        <v>30</v>
      </c>
      <c r="H89" s="19">
        <f t="shared" ref="H89" si="51">SUM(H82:H88)</f>
        <v>30</v>
      </c>
      <c r="I89" s="19">
        <f t="shared" ref="I89" si="52">SUM(I82:I88)</f>
        <v>125</v>
      </c>
      <c r="J89" s="19">
        <f t="shared" ref="J89:L89" si="53">SUM(J82:J88)</f>
        <v>827</v>
      </c>
      <c r="K89" s="25"/>
      <c r="L89" s="19">
        <f t="shared" si="53"/>
        <v>79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52">
        <f>'[5]1'!E15</f>
        <v>250</v>
      </c>
      <c r="G91" s="52">
        <v>8</v>
      </c>
      <c r="H91" s="52">
        <v>11</v>
      </c>
      <c r="I91" s="52">
        <v>19</v>
      </c>
      <c r="J91" s="52">
        <f>'[5]1'!G15</f>
        <v>206</v>
      </c>
      <c r="K91" s="44">
        <f>'[5]1'!C15</f>
        <v>92</v>
      </c>
      <c r="L91" s="53">
        <v>23.52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52">
        <f>'[5]1'!E16</f>
        <v>200</v>
      </c>
      <c r="G92" s="52">
        <v>4</v>
      </c>
      <c r="H92" s="52">
        <f>'[5]1'!I16</f>
        <v>5.0999999999999996</v>
      </c>
      <c r="I92" s="52">
        <v>17</v>
      </c>
      <c r="J92" s="52">
        <f>'[5]1'!G16</f>
        <v>132</v>
      </c>
      <c r="K92" s="44">
        <f>'[5]1'!C16</f>
        <v>346</v>
      </c>
      <c r="L92" s="53">
        <v>19.64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52">
        <f>'[5]1'!E17</f>
        <v>120</v>
      </c>
      <c r="G93" s="52">
        <v>1</v>
      </c>
      <c r="H93" s="52">
        <f>'[5]1'!I17</f>
        <v>5.9</v>
      </c>
      <c r="I93" s="52">
        <v>6</v>
      </c>
      <c r="J93" s="52">
        <f>'[5]1'!G17</f>
        <v>81</v>
      </c>
      <c r="K93" s="44">
        <f>'[5]1'!C17</f>
        <v>278</v>
      </c>
      <c r="L93" s="53">
        <f>'[5]1'!F17</f>
        <v>29.73</v>
      </c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52">
        <f>'[5]1'!E18</f>
        <v>250</v>
      </c>
      <c r="G94" s="52">
        <v>0</v>
      </c>
      <c r="H94" s="52">
        <v>0</v>
      </c>
      <c r="I94" s="52">
        <v>42</v>
      </c>
      <c r="J94" s="52">
        <f>'[5]1'!G18</f>
        <v>169</v>
      </c>
      <c r="K94" s="44">
        <f>'[5]1'!C18</f>
        <v>411</v>
      </c>
      <c r="L94" s="53">
        <f>'[5]1'!F18</f>
        <v>4.16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54</v>
      </c>
      <c r="F96" s="43">
        <f t="shared" ref="F96:L96" si="54">F77</f>
        <v>40</v>
      </c>
      <c r="G96" s="43">
        <v>5</v>
      </c>
      <c r="H96" s="43">
        <v>1</v>
      </c>
      <c r="I96" s="43">
        <f t="shared" si="54"/>
        <v>29</v>
      </c>
      <c r="J96" s="43">
        <f t="shared" si="54"/>
        <v>71</v>
      </c>
      <c r="K96" s="44"/>
      <c r="L96" s="43">
        <f t="shared" si="54"/>
        <v>1.95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55">SUM(G90:G98)</f>
        <v>18</v>
      </c>
      <c r="H99" s="19">
        <f t="shared" ref="H99" si="56">SUM(H90:H98)</f>
        <v>23</v>
      </c>
      <c r="I99" s="19">
        <f t="shared" ref="I99" si="57">SUM(I90:I98)</f>
        <v>113</v>
      </c>
      <c r="J99" s="19">
        <f t="shared" ref="J99:L99" si="58">SUM(J90:J98)</f>
        <v>659</v>
      </c>
      <c r="K99" s="25"/>
      <c r="L99" s="19">
        <f t="shared" si="58"/>
        <v>79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1450</v>
      </c>
      <c r="G100" s="32">
        <f t="shared" ref="G100" si="59">G89+G99</f>
        <v>48</v>
      </c>
      <c r="H100" s="32">
        <f t="shared" ref="H100" si="60">H89+H99</f>
        <v>53</v>
      </c>
      <c r="I100" s="32">
        <f t="shared" ref="I100" si="61">I89+I99</f>
        <v>238</v>
      </c>
      <c r="J100" s="32">
        <f t="shared" ref="J100:L100" si="62">J89+J99</f>
        <v>1486</v>
      </c>
      <c r="K100" s="32"/>
      <c r="L100" s="32">
        <f t="shared" si="62"/>
        <v>158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51">
        <f>'[6]1'!H4</f>
        <v>1</v>
      </c>
      <c r="H101" s="51">
        <v>8</v>
      </c>
      <c r="I101" s="51">
        <f>'[6]1'!J4</f>
        <v>1</v>
      </c>
      <c r="J101" s="51">
        <v>75</v>
      </c>
      <c r="K101" s="41">
        <v>189</v>
      </c>
      <c r="L101" s="54">
        <v>24.29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f t="shared" ref="F103:L103" si="63">F8</f>
        <v>200</v>
      </c>
      <c r="G103" s="43">
        <f t="shared" si="63"/>
        <v>5.5</v>
      </c>
      <c r="H103" s="43">
        <f t="shared" si="63"/>
        <v>5.0999999999999996</v>
      </c>
      <c r="I103" s="43">
        <f t="shared" si="63"/>
        <v>31.2</v>
      </c>
      <c r="J103" s="43">
        <f t="shared" si="63"/>
        <v>193.9</v>
      </c>
      <c r="K103" s="44">
        <f t="shared" si="63"/>
        <v>432</v>
      </c>
      <c r="L103" s="43">
        <f t="shared" si="63"/>
        <v>17.850000000000001</v>
      </c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f t="shared" ref="F104:L104" si="64">F85</f>
        <v>40</v>
      </c>
      <c r="G104" s="43">
        <f t="shared" si="64"/>
        <v>5</v>
      </c>
      <c r="H104" s="43">
        <f t="shared" si="64"/>
        <v>1</v>
      </c>
      <c r="I104" s="43">
        <f t="shared" si="64"/>
        <v>29</v>
      </c>
      <c r="J104" s="43">
        <f t="shared" si="64"/>
        <v>71</v>
      </c>
      <c r="K104" s="44">
        <f t="shared" si="64"/>
        <v>0</v>
      </c>
      <c r="L104" s="43">
        <f t="shared" si="64"/>
        <v>1.95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83</v>
      </c>
      <c r="F106" s="43">
        <f t="shared" ref="F106:L107" si="65">F11</f>
        <v>30</v>
      </c>
      <c r="G106" s="43">
        <f t="shared" si="65"/>
        <v>5</v>
      </c>
      <c r="H106" s="43">
        <f t="shared" si="65"/>
        <v>5</v>
      </c>
      <c r="I106" s="43">
        <f t="shared" si="65"/>
        <v>28</v>
      </c>
      <c r="J106" s="43">
        <f t="shared" si="65"/>
        <v>175</v>
      </c>
      <c r="K106" s="44">
        <f t="shared" si="65"/>
        <v>13</v>
      </c>
      <c r="L106" s="43">
        <f t="shared" si="65"/>
        <v>13.36</v>
      </c>
    </row>
    <row r="107" spans="1:12" ht="14.4" x14ac:dyDescent="0.3">
      <c r="A107" s="23"/>
      <c r="B107" s="15"/>
      <c r="C107" s="11"/>
      <c r="D107" s="6"/>
      <c r="E107" s="42" t="s">
        <v>49</v>
      </c>
      <c r="F107" s="43">
        <f t="shared" si="65"/>
        <v>95</v>
      </c>
      <c r="G107" s="43">
        <f t="shared" si="65"/>
        <v>3</v>
      </c>
      <c r="H107" s="43">
        <f t="shared" si="65"/>
        <v>0</v>
      </c>
      <c r="I107" s="43">
        <f t="shared" si="65"/>
        <v>20</v>
      </c>
      <c r="J107" s="43">
        <f t="shared" si="65"/>
        <v>95</v>
      </c>
      <c r="K107" s="44">
        <f t="shared" si="65"/>
        <v>0</v>
      </c>
      <c r="L107" s="43">
        <f t="shared" si="65"/>
        <v>21.55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66">SUM(G101:G107)</f>
        <v>19.5</v>
      </c>
      <c r="H108" s="19">
        <f t="shared" si="66"/>
        <v>19.100000000000001</v>
      </c>
      <c r="I108" s="19">
        <f t="shared" si="66"/>
        <v>109.2</v>
      </c>
      <c r="J108" s="19">
        <f t="shared" si="66"/>
        <v>609.9</v>
      </c>
      <c r="K108" s="25"/>
      <c r="L108" s="19">
        <f t="shared" ref="L108" si="67">SUM(L101:L107)</f>
        <v>79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52">
        <f>'[6]1'!E14</f>
        <v>30</v>
      </c>
      <c r="G109" s="52">
        <v>0</v>
      </c>
      <c r="H109" s="52">
        <v>0</v>
      </c>
      <c r="I109" s="52">
        <v>0</v>
      </c>
      <c r="J109" s="52">
        <f>'[6]1'!G14</f>
        <v>2</v>
      </c>
      <c r="K109" s="44">
        <f>'[6]1'!C14</f>
        <v>71</v>
      </c>
      <c r="L109" s="53">
        <f>'[6]1'!F14</f>
        <v>2.4300000000000002</v>
      </c>
    </row>
    <row r="110" spans="1:12" ht="14.4" x14ac:dyDescent="0.3">
      <c r="A110" s="23"/>
      <c r="B110" s="15"/>
      <c r="C110" s="11"/>
      <c r="D110" s="7" t="s">
        <v>27</v>
      </c>
      <c r="E110" s="42" t="s">
        <v>74</v>
      </c>
      <c r="F110" s="52">
        <f>'[6]1'!E15</f>
        <v>250</v>
      </c>
      <c r="G110" s="52">
        <v>4</v>
      </c>
      <c r="H110" s="52">
        <v>7</v>
      </c>
      <c r="I110" s="52">
        <v>15</v>
      </c>
      <c r="J110" s="52">
        <f>'[6]1'!G15</f>
        <v>137</v>
      </c>
      <c r="K110" s="44">
        <f>'[6]1'!C15</f>
        <v>87</v>
      </c>
      <c r="L110" s="53">
        <f>'[6]1'!F15</f>
        <v>14.52</v>
      </c>
    </row>
    <row r="111" spans="1:12" ht="14.4" x14ac:dyDescent="0.3">
      <c r="A111" s="23"/>
      <c r="B111" s="15"/>
      <c r="C111" s="11"/>
      <c r="D111" s="7" t="s">
        <v>28</v>
      </c>
      <c r="E111" s="42" t="s">
        <v>61</v>
      </c>
      <c r="F111" s="52">
        <f>'[6]1'!E16</f>
        <v>110</v>
      </c>
      <c r="G111" s="52">
        <v>1</v>
      </c>
      <c r="H111" s="52">
        <v>5</v>
      </c>
      <c r="I111" s="52">
        <f>'[6]1'!J16</f>
        <v>3</v>
      </c>
      <c r="J111" s="52">
        <f>'[6]1'!G16</f>
        <v>58</v>
      </c>
      <c r="K111" s="44">
        <f>'[6]1'!C16</f>
        <v>260</v>
      </c>
      <c r="L111" s="53">
        <v>39.049999999999997</v>
      </c>
    </row>
    <row r="112" spans="1:12" ht="14.4" x14ac:dyDescent="0.3">
      <c r="A112" s="23"/>
      <c r="B112" s="15"/>
      <c r="C112" s="11"/>
      <c r="D112" s="7" t="s">
        <v>29</v>
      </c>
      <c r="E112" s="42" t="s">
        <v>84</v>
      </c>
      <c r="F112" s="52">
        <f>'[6]1'!E17</f>
        <v>200</v>
      </c>
      <c r="G112" s="52">
        <v>5</v>
      </c>
      <c r="H112" s="52">
        <v>10</v>
      </c>
      <c r="I112" s="52">
        <f>'[6]1'!J17</f>
        <v>34</v>
      </c>
      <c r="J112" s="52">
        <f>'[6]1'!G17</f>
        <v>245</v>
      </c>
      <c r="K112" s="44">
        <f>'[6]1'!C17</f>
        <v>309</v>
      </c>
      <c r="L112" s="53">
        <f>'[6]1'!F17</f>
        <v>12.15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f t="shared" ref="F113:L113" si="68">F18</f>
        <v>200</v>
      </c>
      <c r="G113" s="43">
        <v>0</v>
      </c>
      <c r="H113" s="43">
        <f t="shared" si="68"/>
        <v>0</v>
      </c>
      <c r="I113" s="43">
        <f t="shared" si="68"/>
        <v>19</v>
      </c>
      <c r="J113" s="43">
        <f t="shared" si="68"/>
        <v>77</v>
      </c>
      <c r="K113" s="44">
        <f t="shared" si="68"/>
        <v>402</v>
      </c>
      <c r="L113" s="43">
        <f t="shared" si="68"/>
        <v>8.9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54</v>
      </c>
      <c r="F115" s="43">
        <f t="shared" ref="F115:L115" si="69">F96</f>
        <v>40</v>
      </c>
      <c r="G115" s="43">
        <v>5</v>
      </c>
      <c r="H115" s="43">
        <f t="shared" si="69"/>
        <v>1</v>
      </c>
      <c r="I115" s="43">
        <f t="shared" si="69"/>
        <v>29</v>
      </c>
      <c r="J115" s="43">
        <f t="shared" si="69"/>
        <v>71</v>
      </c>
      <c r="K115" s="44">
        <f t="shared" si="69"/>
        <v>0</v>
      </c>
      <c r="L115" s="43">
        <f t="shared" si="69"/>
        <v>1.95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70">SUM(G109:G117)</f>
        <v>15</v>
      </c>
      <c r="H118" s="19">
        <f t="shared" si="70"/>
        <v>23</v>
      </c>
      <c r="I118" s="19">
        <f t="shared" si="70"/>
        <v>100</v>
      </c>
      <c r="J118" s="19">
        <f t="shared" si="70"/>
        <v>590</v>
      </c>
      <c r="K118" s="25"/>
      <c r="L118" s="19">
        <f t="shared" ref="L118" si="71">SUM(L109:L117)</f>
        <v>79.000000000000014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1395</v>
      </c>
      <c r="G119" s="32">
        <f t="shared" ref="G119" si="72">G108+G118</f>
        <v>34.5</v>
      </c>
      <c r="H119" s="32">
        <f t="shared" ref="H119" si="73">H108+H118</f>
        <v>42.1</v>
      </c>
      <c r="I119" s="32">
        <f t="shared" ref="I119" si="74">I108+I118</f>
        <v>209.2</v>
      </c>
      <c r="J119" s="32">
        <f t="shared" ref="J119:L119" si="75">J108+J118</f>
        <v>1199.9000000000001</v>
      </c>
      <c r="K119" s="32"/>
      <c r="L119" s="32">
        <f t="shared" si="75"/>
        <v>158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f t="shared" ref="F120:L120" si="76">F25</f>
        <v>200</v>
      </c>
      <c r="G120" s="40">
        <v>5</v>
      </c>
      <c r="H120" s="40">
        <f t="shared" si="76"/>
        <v>5</v>
      </c>
      <c r="I120" s="40">
        <v>23</v>
      </c>
      <c r="J120" s="40">
        <f t="shared" si="76"/>
        <v>154</v>
      </c>
      <c r="K120" s="41">
        <f t="shared" si="76"/>
        <v>189</v>
      </c>
      <c r="L120" s="40">
        <f t="shared" si="76"/>
        <v>18.97</v>
      </c>
    </row>
    <row r="121" spans="1:12" ht="14.4" x14ac:dyDescent="0.3">
      <c r="A121" s="14"/>
      <c r="B121" s="15"/>
      <c r="C121" s="11"/>
      <c r="D121" s="6"/>
      <c r="E121" s="42" t="s">
        <v>85</v>
      </c>
      <c r="F121" s="43">
        <v>70</v>
      </c>
      <c r="G121" s="52">
        <v>4</v>
      </c>
      <c r="H121" s="52">
        <v>0</v>
      </c>
      <c r="I121" s="52">
        <v>22</v>
      </c>
      <c r="J121" s="43">
        <v>106</v>
      </c>
      <c r="K121" s="44">
        <v>4</v>
      </c>
      <c r="L121" s="43">
        <v>25.34</v>
      </c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f t="shared" ref="F122:L122" si="77">F84</f>
        <v>250</v>
      </c>
      <c r="G122" s="43">
        <f t="shared" si="77"/>
        <v>7</v>
      </c>
      <c r="H122" s="43">
        <v>7</v>
      </c>
      <c r="I122" s="43">
        <f t="shared" si="77"/>
        <v>29</v>
      </c>
      <c r="J122" s="43">
        <f t="shared" si="77"/>
        <v>211</v>
      </c>
      <c r="K122" s="44">
        <f t="shared" si="77"/>
        <v>433</v>
      </c>
      <c r="L122" s="43">
        <f t="shared" si="77"/>
        <v>24.94</v>
      </c>
    </row>
    <row r="123" spans="1:12" ht="14.4" x14ac:dyDescent="0.3">
      <c r="A123" s="14"/>
      <c r="B123" s="15"/>
      <c r="C123" s="11"/>
      <c r="D123" s="7" t="s">
        <v>23</v>
      </c>
      <c r="E123" s="42" t="s">
        <v>58</v>
      </c>
      <c r="F123" s="43">
        <f t="shared" ref="F123:L123" si="78">F104</f>
        <v>40</v>
      </c>
      <c r="G123" s="43">
        <f t="shared" si="78"/>
        <v>5</v>
      </c>
      <c r="H123" s="43">
        <f t="shared" si="78"/>
        <v>1</v>
      </c>
      <c r="I123" s="43">
        <f t="shared" si="78"/>
        <v>29</v>
      </c>
      <c r="J123" s="43">
        <f t="shared" si="78"/>
        <v>71</v>
      </c>
      <c r="K123" s="44">
        <f t="shared" si="78"/>
        <v>0</v>
      </c>
      <c r="L123" s="43">
        <f t="shared" si="78"/>
        <v>1.95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83</v>
      </c>
      <c r="F125" s="43">
        <f t="shared" ref="F125:L125" si="79">F88</f>
        <v>30</v>
      </c>
      <c r="G125" s="43">
        <f t="shared" si="79"/>
        <v>5</v>
      </c>
      <c r="H125" s="43">
        <f t="shared" si="79"/>
        <v>5</v>
      </c>
      <c r="I125" s="43">
        <f t="shared" si="79"/>
        <v>28</v>
      </c>
      <c r="J125" s="43">
        <f t="shared" si="79"/>
        <v>175</v>
      </c>
      <c r="K125" s="44">
        <f t="shared" si="79"/>
        <v>13</v>
      </c>
      <c r="L125" s="43">
        <f t="shared" si="79"/>
        <v>7.8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80">SUM(G120:G126)</f>
        <v>26</v>
      </c>
      <c r="H127" s="19">
        <f t="shared" si="80"/>
        <v>18</v>
      </c>
      <c r="I127" s="19">
        <f t="shared" si="80"/>
        <v>131</v>
      </c>
      <c r="J127" s="19">
        <f t="shared" si="80"/>
        <v>717</v>
      </c>
      <c r="K127" s="25"/>
      <c r="L127" s="19">
        <f t="shared" ref="L127" si="81">SUM(L120:L126)</f>
        <v>79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52">
        <f>'[7]1'!E14</f>
        <v>30</v>
      </c>
      <c r="G128" s="52">
        <v>0</v>
      </c>
      <c r="H128" s="52">
        <v>0</v>
      </c>
      <c r="I128" s="52">
        <v>0</v>
      </c>
      <c r="J128" s="52">
        <f>'[7]1'!G14</f>
        <v>2</v>
      </c>
      <c r="K128" s="44">
        <f>'[7]1'!C14</f>
        <v>71</v>
      </c>
      <c r="L128" s="53">
        <v>6.43</v>
      </c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52">
        <f>'[7]1'!E15</f>
        <v>250</v>
      </c>
      <c r="G129" s="52">
        <v>3</v>
      </c>
      <c r="H129" s="52">
        <v>6</v>
      </c>
      <c r="I129" s="52">
        <f>'[7]1'!J15</f>
        <v>22</v>
      </c>
      <c r="J129" s="52">
        <f>'[7]1'!G15</f>
        <v>155</v>
      </c>
      <c r="K129" s="44">
        <f>'[7]1'!C15</f>
        <v>94</v>
      </c>
      <c r="L129" s="53">
        <v>27.3</v>
      </c>
    </row>
    <row r="130" spans="1:12" ht="14.4" x14ac:dyDescent="0.3">
      <c r="A130" s="14"/>
      <c r="B130" s="15"/>
      <c r="C130" s="11"/>
      <c r="D130" s="7" t="s">
        <v>28</v>
      </c>
      <c r="E130" s="42" t="s">
        <v>87</v>
      </c>
      <c r="F130" s="52">
        <f>'[7]1'!E16</f>
        <v>200</v>
      </c>
      <c r="G130" s="52">
        <v>17</v>
      </c>
      <c r="H130" s="52">
        <v>21</v>
      </c>
      <c r="I130" s="52">
        <f>'[7]1'!J16</f>
        <v>40</v>
      </c>
      <c r="J130" s="52">
        <f>'[7]1'!G16</f>
        <v>412</v>
      </c>
      <c r="K130" s="44">
        <f>'[7]1'!C16</f>
        <v>304</v>
      </c>
      <c r="L130" s="53">
        <v>39.32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52">
        <f t="shared" ref="F132:K132" si="82">F94</f>
        <v>250</v>
      </c>
      <c r="G132" s="52">
        <f t="shared" si="82"/>
        <v>0</v>
      </c>
      <c r="H132" s="52">
        <f t="shared" si="82"/>
        <v>0</v>
      </c>
      <c r="I132" s="52">
        <v>42</v>
      </c>
      <c r="J132" s="52">
        <f t="shared" si="82"/>
        <v>169</v>
      </c>
      <c r="K132" s="55">
        <f t="shared" si="82"/>
        <v>411</v>
      </c>
      <c r="L132" s="52">
        <v>4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54</v>
      </c>
      <c r="F134" s="43">
        <f t="shared" ref="F134:K134" si="83">F115</f>
        <v>40</v>
      </c>
      <c r="G134" s="43">
        <f t="shared" si="83"/>
        <v>5</v>
      </c>
      <c r="H134" s="43">
        <f t="shared" si="83"/>
        <v>1</v>
      </c>
      <c r="I134" s="43">
        <v>29</v>
      </c>
      <c r="J134" s="43">
        <f t="shared" si="83"/>
        <v>71</v>
      </c>
      <c r="K134" s="44">
        <f t="shared" si="83"/>
        <v>0</v>
      </c>
      <c r="L134" s="43">
        <v>1.95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84">SUM(G128:G136)</f>
        <v>25</v>
      </c>
      <c r="H137" s="19">
        <f t="shared" si="84"/>
        <v>28</v>
      </c>
      <c r="I137" s="19">
        <f t="shared" si="84"/>
        <v>133</v>
      </c>
      <c r="J137" s="19">
        <f t="shared" si="84"/>
        <v>809</v>
      </c>
      <c r="K137" s="25"/>
      <c r="L137" s="19">
        <f t="shared" ref="L137" si="85">SUM(L128:L136)</f>
        <v>79.000000000000014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1360</v>
      </c>
      <c r="G138" s="32">
        <f t="shared" ref="G138" si="86">G127+G137</f>
        <v>51</v>
      </c>
      <c r="H138" s="32">
        <f t="shared" ref="H138" si="87">H127+H137</f>
        <v>46</v>
      </c>
      <c r="I138" s="32">
        <f t="shared" ref="I138" si="88">I127+I137</f>
        <v>264</v>
      </c>
      <c r="J138" s="32">
        <f t="shared" ref="J138:L138" si="89">J127+J137</f>
        <v>1526</v>
      </c>
      <c r="K138" s="32"/>
      <c r="L138" s="32">
        <f t="shared" si="89"/>
        <v>158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51">
        <v>30</v>
      </c>
      <c r="H139" s="51">
        <v>21</v>
      </c>
      <c r="I139" s="51">
        <v>67</v>
      </c>
      <c r="J139" s="40">
        <v>591</v>
      </c>
      <c r="K139" s="41">
        <v>224</v>
      </c>
      <c r="L139" s="40">
        <v>55.71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72</v>
      </c>
      <c r="F141" s="43">
        <f t="shared" ref="F141:L141" si="90">F46</f>
        <v>220</v>
      </c>
      <c r="G141" s="43">
        <v>0</v>
      </c>
      <c r="H141" s="43">
        <v>0</v>
      </c>
      <c r="I141" s="43">
        <v>20</v>
      </c>
      <c r="J141" s="43">
        <f t="shared" si="90"/>
        <v>82</v>
      </c>
      <c r="K141" s="44">
        <f t="shared" si="90"/>
        <v>430</v>
      </c>
      <c r="L141" s="43">
        <f t="shared" si="90"/>
        <v>3.3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82</v>
      </c>
      <c r="G143" s="52">
        <v>1</v>
      </c>
      <c r="H143" s="52">
        <v>1</v>
      </c>
      <c r="I143" s="52">
        <v>7</v>
      </c>
      <c r="J143" s="43">
        <v>30</v>
      </c>
      <c r="K143" s="44"/>
      <c r="L143" s="43">
        <v>19.989999999999998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91">SUM(G139:G145)</f>
        <v>31</v>
      </c>
      <c r="H146" s="19">
        <f t="shared" si="91"/>
        <v>22</v>
      </c>
      <c r="I146" s="19">
        <f t="shared" si="91"/>
        <v>94</v>
      </c>
      <c r="J146" s="19">
        <f t="shared" si="91"/>
        <v>703</v>
      </c>
      <c r="K146" s="25"/>
      <c r="L146" s="19">
        <f t="shared" ref="L146" si="92">SUM(L139:L145)</f>
        <v>79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30</v>
      </c>
      <c r="G147" s="52">
        <v>0</v>
      </c>
      <c r="H147" s="52">
        <v>0</v>
      </c>
      <c r="I147" s="52">
        <v>0</v>
      </c>
      <c r="J147" s="52">
        <f>'[8]1'!G13</f>
        <v>2</v>
      </c>
      <c r="K147" s="44">
        <f>'[8]1'!C13</f>
        <v>71</v>
      </c>
      <c r="L147" s="53">
        <v>6.43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52">
        <f>'[8]1'!H14</f>
        <v>2.2999999999999998</v>
      </c>
      <c r="H148" s="52">
        <v>5</v>
      </c>
      <c r="I148" s="52">
        <v>19</v>
      </c>
      <c r="J148" s="52">
        <f>'[8]1'!G14</f>
        <v>132</v>
      </c>
      <c r="K148" s="44">
        <f>'[8]1'!C14</f>
        <v>92</v>
      </c>
      <c r="L148" s="53">
        <f>'[8]1'!F14</f>
        <v>17.66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110</v>
      </c>
      <c r="G149" s="52">
        <f>'[8]1'!H15</f>
        <v>0.8</v>
      </c>
      <c r="H149" s="52">
        <f>'[8]1'!I15</f>
        <v>8.5</v>
      </c>
      <c r="I149" s="52">
        <v>1</v>
      </c>
      <c r="J149" s="52">
        <f>'[8]1'!G15</f>
        <v>82</v>
      </c>
      <c r="K149" s="44">
        <f>'[8]1'!C15</f>
        <v>38</v>
      </c>
      <c r="L149" s="53">
        <v>28.65</v>
      </c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52">
        <f t="shared" ref="F150:L150" si="93">F55</f>
        <v>190</v>
      </c>
      <c r="G150" s="52">
        <f>'[8]1'!H16</f>
        <v>3.9</v>
      </c>
      <c r="H150" s="52">
        <f>'[8]1'!I16</f>
        <v>1.5</v>
      </c>
      <c r="I150" s="52">
        <v>26</v>
      </c>
      <c r="J150" s="52">
        <f t="shared" si="93"/>
        <v>175</v>
      </c>
      <c r="K150" s="55">
        <f t="shared" si="93"/>
        <v>335</v>
      </c>
      <c r="L150" s="52">
        <f t="shared" si="93"/>
        <v>15.31</v>
      </c>
    </row>
    <row r="151" spans="1:12" ht="14.4" x14ac:dyDescent="0.3">
      <c r="A151" s="23"/>
      <c r="B151" s="15"/>
      <c r="C151" s="11"/>
      <c r="D151" s="7" t="s">
        <v>30</v>
      </c>
      <c r="E151" s="42" t="s">
        <v>69</v>
      </c>
      <c r="F151" s="52">
        <f t="shared" ref="F151:L151" si="94">F56</f>
        <v>200</v>
      </c>
      <c r="G151" s="52">
        <f t="shared" si="94"/>
        <v>19</v>
      </c>
      <c r="H151" s="52">
        <f t="shared" si="94"/>
        <v>1</v>
      </c>
      <c r="I151" s="52">
        <v>1</v>
      </c>
      <c r="J151" s="52">
        <f t="shared" si="94"/>
        <v>92</v>
      </c>
      <c r="K151" s="55">
        <f t="shared" si="94"/>
        <v>442</v>
      </c>
      <c r="L151" s="52">
        <f t="shared" si="94"/>
        <v>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54</v>
      </c>
      <c r="F153" s="43">
        <f t="shared" ref="F153:L153" si="95">F134</f>
        <v>40</v>
      </c>
      <c r="G153" s="43">
        <f t="shared" si="95"/>
        <v>5</v>
      </c>
      <c r="H153" s="43">
        <f t="shared" si="95"/>
        <v>1</v>
      </c>
      <c r="I153" s="43">
        <v>29</v>
      </c>
      <c r="J153" s="43">
        <f t="shared" si="95"/>
        <v>71</v>
      </c>
      <c r="K153" s="44">
        <f t="shared" si="95"/>
        <v>0</v>
      </c>
      <c r="L153" s="43">
        <f t="shared" si="95"/>
        <v>1.95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96">SUM(G147:G155)</f>
        <v>31</v>
      </c>
      <c r="H156" s="19">
        <f t="shared" si="96"/>
        <v>17</v>
      </c>
      <c r="I156" s="19">
        <f t="shared" si="96"/>
        <v>76</v>
      </c>
      <c r="J156" s="19">
        <f t="shared" si="96"/>
        <v>554</v>
      </c>
      <c r="K156" s="25"/>
      <c r="L156" s="19">
        <f t="shared" ref="L156" si="97">SUM(L147:L155)</f>
        <v>79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1322</v>
      </c>
      <c r="G157" s="32">
        <f t="shared" ref="G157" si="98">G146+G156</f>
        <v>62</v>
      </c>
      <c r="H157" s="32">
        <f t="shared" ref="H157" si="99">H146+H156</f>
        <v>39</v>
      </c>
      <c r="I157" s="32">
        <f t="shared" ref="I157" si="100">I146+I156</f>
        <v>170</v>
      </c>
      <c r="J157" s="32">
        <f t="shared" ref="J157:L157" si="101">J146+J156</f>
        <v>1257</v>
      </c>
      <c r="K157" s="32"/>
      <c r="L157" s="32">
        <f t="shared" si="101"/>
        <v>158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f t="shared" ref="F158:L161" si="102">F63</f>
        <v>200</v>
      </c>
      <c r="G158" s="51">
        <v>45</v>
      </c>
      <c r="H158" s="51">
        <v>57</v>
      </c>
      <c r="I158" s="51">
        <v>2</v>
      </c>
      <c r="J158" s="40">
        <v>712</v>
      </c>
      <c r="K158" s="41">
        <v>211</v>
      </c>
      <c r="L158" s="40">
        <v>37.200000000000003</v>
      </c>
    </row>
    <row r="159" spans="1:12" ht="14.4" x14ac:dyDescent="0.3">
      <c r="A159" s="23"/>
      <c r="B159" s="15"/>
      <c r="C159" s="11"/>
      <c r="D159" s="6"/>
      <c r="E159" s="42" t="s">
        <v>71</v>
      </c>
      <c r="F159" s="43">
        <f t="shared" si="102"/>
        <v>40</v>
      </c>
      <c r="G159" s="43">
        <f t="shared" si="102"/>
        <v>1</v>
      </c>
      <c r="H159" s="43">
        <f t="shared" si="102"/>
        <v>1</v>
      </c>
      <c r="I159" s="43">
        <f t="shared" si="102"/>
        <v>3</v>
      </c>
      <c r="J159" s="43">
        <f t="shared" si="102"/>
        <v>16</v>
      </c>
      <c r="K159" s="44" t="str">
        <f t="shared" si="102"/>
        <v>К/К</v>
      </c>
      <c r="L159" s="43">
        <f t="shared" si="102"/>
        <v>6</v>
      </c>
    </row>
    <row r="160" spans="1:12" ht="14.4" x14ac:dyDescent="0.3">
      <c r="A160" s="23"/>
      <c r="B160" s="15"/>
      <c r="C160" s="11"/>
      <c r="D160" s="7" t="s">
        <v>22</v>
      </c>
      <c r="E160" s="42" t="str">
        <f t="shared" ref="E160:L160" si="103">E103</f>
        <v>КОФЕЙНЫЙ НАПИТОК</v>
      </c>
      <c r="F160" s="43">
        <f t="shared" si="103"/>
        <v>200</v>
      </c>
      <c r="G160" s="43">
        <f t="shared" si="103"/>
        <v>5.5</v>
      </c>
      <c r="H160" s="43">
        <f t="shared" si="103"/>
        <v>5.0999999999999996</v>
      </c>
      <c r="I160" s="43">
        <f t="shared" si="103"/>
        <v>31.2</v>
      </c>
      <c r="J160" s="43">
        <f t="shared" si="103"/>
        <v>193.9</v>
      </c>
      <c r="K160" s="44">
        <f t="shared" si="103"/>
        <v>432</v>
      </c>
      <c r="L160" s="43">
        <f t="shared" si="103"/>
        <v>17.850000000000001</v>
      </c>
    </row>
    <row r="161" spans="1:12" ht="14.4" x14ac:dyDescent="0.3">
      <c r="A161" s="23"/>
      <c r="B161" s="15"/>
      <c r="C161" s="11"/>
      <c r="D161" s="7" t="s">
        <v>23</v>
      </c>
      <c r="E161" s="42" t="s">
        <v>58</v>
      </c>
      <c r="F161" s="43">
        <f t="shared" si="102"/>
        <v>40</v>
      </c>
      <c r="G161" s="43">
        <f t="shared" si="102"/>
        <v>5</v>
      </c>
      <c r="H161" s="43">
        <f t="shared" si="102"/>
        <v>1</v>
      </c>
      <c r="I161" s="43">
        <f t="shared" si="102"/>
        <v>29</v>
      </c>
      <c r="J161" s="43">
        <f t="shared" si="102"/>
        <v>71</v>
      </c>
      <c r="K161" s="44">
        <f t="shared" si="102"/>
        <v>0</v>
      </c>
      <c r="L161" s="43">
        <f t="shared" si="102"/>
        <v>1.95</v>
      </c>
    </row>
    <row r="162" spans="1:12" ht="14.4" x14ac:dyDescent="0.3">
      <c r="A162" s="23"/>
      <c r="B162" s="15"/>
      <c r="C162" s="11"/>
      <c r="D162" s="7" t="s">
        <v>24</v>
      </c>
      <c r="E162" s="42" t="s">
        <v>40</v>
      </c>
      <c r="F162" s="43">
        <f t="shared" ref="F162:K162" si="104">F48</f>
        <v>72</v>
      </c>
      <c r="G162" s="43">
        <f t="shared" si="104"/>
        <v>0</v>
      </c>
      <c r="H162" s="43">
        <f t="shared" si="104"/>
        <v>0</v>
      </c>
      <c r="I162" s="43">
        <f t="shared" si="104"/>
        <v>7</v>
      </c>
      <c r="J162" s="43">
        <f t="shared" si="104"/>
        <v>34</v>
      </c>
      <c r="K162" s="44">
        <f t="shared" si="104"/>
        <v>0</v>
      </c>
      <c r="L162" s="43">
        <v>16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105">SUM(G158:G164)</f>
        <v>56.5</v>
      </c>
      <c r="H165" s="19">
        <f t="shared" si="105"/>
        <v>64.099999999999994</v>
      </c>
      <c r="I165" s="19">
        <f t="shared" si="105"/>
        <v>72.2</v>
      </c>
      <c r="J165" s="19">
        <f t="shared" si="105"/>
        <v>1026.9000000000001</v>
      </c>
      <c r="K165" s="25"/>
      <c r="L165" s="19">
        <f t="shared" ref="L165" si="106">SUM(L158:L164)</f>
        <v>79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52">
        <f>'[9]1'!E13</f>
        <v>30</v>
      </c>
      <c r="G166" s="52">
        <v>0</v>
      </c>
      <c r="H166" s="52">
        <f>'[9]1'!I13</f>
        <v>0</v>
      </c>
      <c r="I166" s="52">
        <v>1</v>
      </c>
      <c r="J166" s="43">
        <v>4</v>
      </c>
      <c r="K166" s="44">
        <f>'[9]1'!C13</f>
        <v>71</v>
      </c>
      <c r="L166" s="53">
        <v>7.81</v>
      </c>
    </row>
    <row r="167" spans="1:12" ht="14.4" x14ac:dyDescent="0.3">
      <c r="A167" s="23"/>
      <c r="B167" s="15"/>
      <c r="C167" s="11"/>
      <c r="D167" s="7" t="s">
        <v>27</v>
      </c>
      <c r="E167" s="42" t="s">
        <v>92</v>
      </c>
      <c r="F167" s="52">
        <f>'[9]1'!E14</f>
        <v>250</v>
      </c>
      <c r="G167" s="52">
        <v>4</v>
      </c>
      <c r="H167" s="52">
        <f>'[9]1'!I14</f>
        <v>6.8</v>
      </c>
      <c r="I167" s="52">
        <v>14</v>
      </c>
      <c r="J167" s="43">
        <v>136</v>
      </c>
      <c r="K167" s="44">
        <f>'[9]1'!C14</f>
        <v>84</v>
      </c>
      <c r="L167" s="53">
        <v>18.260000000000002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52">
        <f>'[9]1'!E15</f>
        <v>110</v>
      </c>
      <c r="G168" s="52">
        <v>14</v>
      </c>
      <c r="H168" s="52">
        <f>'[9]1'!I15</f>
        <v>19.2</v>
      </c>
      <c r="I168" s="52">
        <v>6</v>
      </c>
      <c r="J168" s="43">
        <v>255</v>
      </c>
      <c r="K168" s="44">
        <f>'[9]1'!C15</f>
        <v>312</v>
      </c>
      <c r="L168" s="53">
        <v>23.78</v>
      </c>
    </row>
    <row r="169" spans="1:12" ht="14.4" x14ac:dyDescent="0.3">
      <c r="A169" s="23"/>
      <c r="B169" s="15"/>
      <c r="C169" s="11"/>
      <c r="D169" s="7" t="s">
        <v>29</v>
      </c>
      <c r="E169" s="42" t="s">
        <v>84</v>
      </c>
      <c r="F169" s="43">
        <f t="shared" ref="F169:L169" si="107">F112</f>
        <v>200</v>
      </c>
      <c r="G169" s="43">
        <v>5</v>
      </c>
      <c r="H169" s="43">
        <f t="shared" si="107"/>
        <v>10</v>
      </c>
      <c r="I169" s="43">
        <f t="shared" si="107"/>
        <v>34</v>
      </c>
      <c r="J169" s="43">
        <f t="shared" si="107"/>
        <v>245</v>
      </c>
      <c r="K169" s="44">
        <f t="shared" si="107"/>
        <v>309</v>
      </c>
      <c r="L169" s="43">
        <f t="shared" si="107"/>
        <v>12.15</v>
      </c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f t="shared" ref="F170:K170" si="108">F37</f>
        <v>200</v>
      </c>
      <c r="G170" s="43">
        <v>0</v>
      </c>
      <c r="H170" s="43">
        <f t="shared" si="108"/>
        <v>0</v>
      </c>
      <c r="I170" s="43">
        <f t="shared" si="108"/>
        <v>19</v>
      </c>
      <c r="J170" s="43">
        <f t="shared" si="108"/>
        <v>77</v>
      </c>
      <c r="K170" s="44" t="str">
        <f t="shared" si="108"/>
        <v>401</v>
      </c>
      <c r="L170" s="43">
        <v>15.05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54</v>
      </c>
      <c r="F172" s="43">
        <f t="shared" ref="F172:L172" si="109">F153</f>
        <v>40</v>
      </c>
      <c r="G172" s="43">
        <f t="shared" si="109"/>
        <v>5</v>
      </c>
      <c r="H172" s="43">
        <f t="shared" si="109"/>
        <v>1</v>
      </c>
      <c r="I172" s="43">
        <f t="shared" si="109"/>
        <v>29</v>
      </c>
      <c r="J172" s="43">
        <f t="shared" si="109"/>
        <v>71</v>
      </c>
      <c r="K172" s="44">
        <f t="shared" si="109"/>
        <v>0</v>
      </c>
      <c r="L172" s="43">
        <f t="shared" si="109"/>
        <v>1.95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110">SUM(G166:G174)</f>
        <v>28</v>
      </c>
      <c r="H175" s="19">
        <f t="shared" si="110"/>
        <v>37</v>
      </c>
      <c r="I175" s="19">
        <f t="shared" si="110"/>
        <v>103</v>
      </c>
      <c r="J175" s="19">
        <f t="shared" si="110"/>
        <v>788</v>
      </c>
      <c r="K175" s="25"/>
      <c r="L175" s="19">
        <f t="shared" ref="L175" si="111">SUM(L166:L174)</f>
        <v>79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1382</v>
      </c>
      <c r="G176" s="32">
        <f t="shared" ref="G176" si="112">G165+G175</f>
        <v>84.5</v>
      </c>
      <c r="H176" s="32">
        <f t="shared" ref="H176" si="113">H165+H175</f>
        <v>101.1</v>
      </c>
      <c r="I176" s="32">
        <f t="shared" ref="I176" si="114">I165+I175</f>
        <v>175.2</v>
      </c>
      <c r="J176" s="32">
        <f t="shared" ref="J176:L176" si="115">J165+J175</f>
        <v>1814.9</v>
      </c>
      <c r="K176" s="32"/>
      <c r="L176" s="32">
        <f t="shared" si="115"/>
        <v>158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250</v>
      </c>
      <c r="G177" s="51">
        <v>7</v>
      </c>
      <c r="H177" s="51">
        <v>9</v>
      </c>
      <c r="I177" s="51">
        <v>48</v>
      </c>
      <c r="J177" s="40">
        <v>304</v>
      </c>
      <c r="K177" s="41">
        <v>190</v>
      </c>
      <c r="L177" s="40">
        <v>26.75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f t="shared" ref="F179:L179" si="116">F122</f>
        <v>250</v>
      </c>
      <c r="G179" s="43">
        <f t="shared" si="116"/>
        <v>7</v>
      </c>
      <c r="H179" s="43">
        <f t="shared" si="116"/>
        <v>7</v>
      </c>
      <c r="I179" s="43">
        <f t="shared" si="116"/>
        <v>29</v>
      </c>
      <c r="J179" s="43">
        <f t="shared" si="116"/>
        <v>211</v>
      </c>
      <c r="K179" s="44">
        <f t="shared" si="116"/>
        <v>433</v>
      </c>
      <c r="L179" s="43">
        <f t="shared" si="116"/>
        <v>24.94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f t="shared" ref="F180:L180" si="117">F161</f>
        <v>40</v>
      </c>
      <c r="G180" s="43">
        <f t="shared" si="117"/>
        <v>5</v>
      </c>
      <c r="H180" s="43">
        <f t="shared" si="117"/>
        <v>1</v>
      </c>
      <c r="I180" s="43">
        <f t="shared" si="117"/>
        <v>29</v>
      </c>
      <c r="J180" s="43">
        <f t="shared" si="117"/>
        <v>71</v>
      </c>
      <c r="K180" s="44">
        <f t="shared" si="117"/>
        <v>0</v>
      </c>
      <c r="L180" s="43">
        <f t="shared" si="117"/>
        <v>1.95</v>
      </c>
    </row>
    <row r="181" spans="1:12" ht="14.4" x14ac:dyDescent="0.3">
      <c r="A181" s="23"/>
      <c r="B181" s="15"/>
      <c r="C181" s="11"/>
      <c r="D181" s="7" t="s">
        <v>24</v>
      </c>
      <c r="E181" s="42" t="s">
        <v>42</v>
      </c>
      <c r="F181" s="43">
        <f t="shared" ref="F181:K181" si="118">F86</f>
        <v>60</v>
      </c>
      <c r="G181" s="43">
        <f t="shared" si="118"/>
        <v>0</v>
      </c>
      <c r="H181" s="43">
        <f t="shared" si="118"/>
        <v>0</v>
      </c>
      <c r="I181" s="43">
        <f t="shared" si="118"/>
        <v>10</v>
      </c>
      <c r="J181" s="43">
        <f t="shared" si="118"/>
        <v>47</v>
      </c>
      <c r="K181" s="44">
        <f t="shared" si="118"/>
        <v>0</v>
      </c>
      <c r="L181" s="43">
        <v>12.56</v>
      </c>
    </row>
    <row r="182" spans="1:12" ht="14.4" x14ac:dyDescent="0.3">
      <c r="A182" s="23"/>
      <c r="B182" s="15"/>
      <c r="C182" s="11"/>
      <c r="D182" s="6"/>
      <c r="E182" s="42" t="s">
        <v>59</v>
      </c>
      <c r="F182" s="43">
        <f t="shared" ref="F182:K182" si="119">F87</f>
        <v>30</v>
      </c>
      <c r="G182" s="43">
        <f t="shared" si="119"/>
        <v>7</v>
      </c>
      <c r="H182" s="43">
        <f t="shared" si="119"/>
        <v>9</v>
      </c>
      <c r="I182" s="43">
        <f t="shared" si="119"/>
        <v>0</v>
      </c>
      <c r="J182" s="43">
        <f t="shared" si="119"/>
        <v>109</v>
      </c>
      <c r="K182" s="44">
        <f t="shared" si="119"/>
        <v>14</v>
      </c>
      <c r="L182" s="43">
        <v>12.8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120">SUM(G177:G183)</f>
        <v>26</v>
      </c>
      <c r="H184" s="19">
        <f t="shared" si="120"/>
        <v>26</v>
      </c>
      <c r="I184" s="19">
        <f t="shared" si="120"/>
        <v>116</v>
      </c>
      <c r="J184" s="19">
        <f t="shared" si="120"/>
        <v>742</v>
      </c>
      <c r="K184" s="25"/>
      <c r="L184" s="19">
        <f t="shared" ref="L184" si="121">SUM(L177:L183)</f>
        <v>79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52">
        <f>'[10]1'!E14</f>
        <v>85</v>
      </c>
      <c r="G185" s="52">
        <v>1</v>
      </c>
      <c r="H185" s="52">
        <v>8</v>
      </c>
      <c r="I185" s="52">
        <v>6</v>
      </c>
      <c r="J185" s="52">
        <f>'[10]1'!G14</f>
        <v>100</v>
      </c>
      <c r="K185" s="44">
        <f>'[10]1'!C14</f>
        <v>56</v>
      </c>
      <c r="L185" s="53">
        <v>1.8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52">
        <f>'[10]1'!E15</f>
        <v>250</v>
      </c>
      <c r="G186" s="52">
        <v>7</v>
      </c>
      <c r="H186" s="52">
        <v>9</v>
      </c>
      <c r="I186" s="52">
        <f>'[10]1'!J15</f>
        <v>20</v>
      </c>
      <c r="J186" s="52">
        <f>'[10]1'!G15</f>
        <v>186</v>
      </c>
      <c r="K186" s="44">
        <f>'[10]1'!C15</f>
        <v>105</v>
      </c>
      <c r="L186" s="53">
        <v>24.01</v>
      </c>
    </row>
    <row r="187" spans="1:12" ht="14.4" x14ac:dyDescent="0.3">
      <c r="A187" s="23"/>
      <c r="B187" s="15"/>
      <c r="C187" s="11"/>
      <c r="D187" s="7" t="s">
        <v>28</v>
      </c>
      <c r="E187" s="42" t="s">
        <v>81</v>
      </c>
      <c r="F187" s="43">
        <f t="shared" ref="F187:L187" si="122">F93</f>
        <v>120</v>
      </c>
      <c r="G187" s="43">
        <f t="shared" si="122"/>
        <v>1</v>
      </c>
      <c r="H187" s="43">
        <v>6</v>
      </c>
      <c r="I187" s="43">
        <f t="shared" si="122"/>
        <v>6</v>
      </c>
      <c r="J187" s="43">
        <f t="shared" si="122"/>
        <v>81</v>
      </c>
      <c r="K187" s="44">
        <f t="shared" si="122"/>
        <v>278</v>
      </c>
      <c r="L187" s="43">
        <f t="shared" si="122"/>
        <v>29.73</v>
      </c>
    </row>
    <row r="188" spans="1:12" ht="14.4" x14ac:dyDescent="0.3">
      <c r="A188" s="23"/>
      <c r="B188" s="15"/>
      <c r="C188" s="11"/>
      <c r="D188" s="7" t="s">
        <v>29</v>
      </c>
      <c r="E188" s="42" t="s">
        <v>96</v>
      </c>
      <c r="F188" s="43">
        <f t="shared" ref="F188:L188" si="123">F74</f>
        <v>180</v>
      </c>
      <c r="G188" s="43">
        <f t="shared" si="123"/>
        <v>39</v>
      </c>
      <c r="H188" s="43">
        <f t="shared" si="123"/>
        <v>9</v>
      </c>
      <c r="I188" s="43">
        <f t="shared" si="123"/>
        <v>6</v>
      </c>
      <c r="J188" s="43">
        <f t="shared" si="123"/>
        <v>241</v>
      </c>
      <c r="K188" s="44" t="str">
        <f t="shared" si="123"/>
        <v>323</v>
      </c>
      <c r="L188" s="43">
        <f t="shared" si="123"/>
        <v>12.61</v>
      </c>
    </row>
    <row r="189" spans="1:12" ht="14.4" x14ac:dyDescent="0.3">
      <c r="A189" s="23"/>
      <c r="B189" s="15"/>
      <c r="C189" s="11"/>
      <c r="D189" s="7" t="s">
        <v>30</v>
      </c>
      <c r="E189" s="42" t="s">
        <v>53</v>
      </c>
      <c r="F189" s="43">
        <f t="shared" ref="F189:L189" si="124">F113</f>
        <v>200</v>
      </c>
      <c r="G189" s="43">
        <f t="shared" si="124"/>
        <v>0</v>
      </c>
      <c r="H189" s="43">
        <f t="shared" si="124"/>
        <v>0</v>
      </c>
      <c r="I189" s="43">
        <f t="shared" si="124"/>
        <v>19</v>
      </c>
      <c r="J189" s="43">
        <f t="shared" si="124"/>
        <v>77</v>
      </c>
      <c r="K189" s="44">
        <f t="shared" si="124"/>
        <v>402</v>
      </c>
      <c r="L189" s="43">
        <f t="shared" si="124"/>
        <v>8.9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f t="shared" ref="G191:L191" si="125">G172</f>
        <v>5</v>
      </c>
      <c r="H191" s="43">
        <f t="shared" si="125"/>
        <v>1</v>
      </c>
      <c r="I191" s="43">
        <f t="shared" si="125"/>
        <v>29</v>
      </c>
      <c r="J191" s="43">
        <f t="shared" si="125"/>
        <v>71</v>
      </c>
      <c r="K191" s="44">
        <f t="shared" si="125"/>
        <v>0</v>
      </c>
      <c r="L191" s="43">
        <f t="shared" si="125"/>
        <v>1.95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126">SUM(G185:G193)</f>
        <v>53</v>
      </c>
      <c r="H194" s="19">
        <f t="shared" si="126"/>
        <v>33</v>
      </c>
      <c r="I194" s="19">
        <f t="shared" si="126"/>
        <v>86</v>
      </c>
      <c r="J194" s="19">
        <f t="shared" si="126"/>
        <v>756</v>
      </c>
      <c r="K194" s="25"/>
      <c r="L194" s="19">
        <f t="shared" ref="L194" si="127">SUM(L185:L193)</f>
        <v>79.000000000000014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1505</v>
      </c>
      <c r="G195" s="32">
        <f t="shared" ref="G195" si="128">G184+G194</f>
        <v>79</v>
      </c>
      <c r="H195" s="32">
        <f t="shared" ref="H195" si="129">H184+H194</f>
        <v>59</v>
      </c>
      <c r="I195" s="32">
        <f t="shared" ref="I195" si="130">I184+I194</f>
        <v>202</v>
      </c>
      <c r="J195" s="32">
        <f t="shared" ref="J195:L195" si="131">J184+J194</f>
        <v>1498</v>
      </c>
      <c r="K195" s="32"/>
      <c r="L195" s="32">
        <f t="shared" si="131"/>
        <v>158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1380.1</v>
      </c>
      <c r="G196" s="34">
        <f t="shared" ref="G196:J196" si="132">(G24+G43+G62+G81+G100+G119+G138+G157+G176+G195)/(IF(G24=0,0,1)+IF(G43=0,0,1)+IF(G62=0,0,1)+IF(G81=0,0,1)+IF(G100=0,0,1)+IF(G119=0,0,1)+IF(G138=0,0,1)+IF(G157=0,0,1)+IF(G176=0,0,1)+IF(G195=0,0,1))</f>
        <v>66.83</v>
      </c>
      <c r="H196" s="34">
        <f t="shared" si="132"/>
        <v>54.970000000000006</v>
      </c>
      <c r="I196" s="34">
        <f t="shared" si="132"/>
        <v>195.78</v>
      </c>
      <c r="J196" s="34">
        <f t="shared" si="132"/>
        <v>1438.76</v>
      </c>
      <c r="K196" s="34"/>
      <c r="L196" s="34">
        <f t="shared" ref="L196" si="133">(L24+L43+L62+L81+L100+L119+L138+L157+L176+L195)/(IF(L24=0,0,1)+IF(L43=0,0,1)+IF(L62=0,0,1)+IF(L81=0,0,1)+IF(L100=0,0,1)+IF(L119=0,0,1)+IF(L138=0,0,1)+IF(L157=0,0,1)+IF(L176=0,0,1)+IF(L195=0,0,1))</f>
        <v>158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2023-11-16T10:45:45Z</cp:lastPrinted>
  <dcterms:created xsi:type="dcterms:W3CDTF">2022-05-16T14:23:56Z</dcterms:created>
  <dcterms:modified xsi:type="dcterms:W3CDTF">2024-11-20T10:18:41Z</dcterms:modified>
</cp:coreProperties>
</file>